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63" i="1"/>
  <c r="D32"/>
  <c r="E32"/>
  <c r="F32"/>
  <c r="G32"/>
  <c r="H32"/>
  <c r="I32"/>
  <c r="J32"/>
  <c r="K32"/>
  <c r="L32"/>
  <c r="M32"/>
  <c r="N32"/>
  <c r="O32"/>
  <c r="O552"/>
  <c r="G495"/>
  <c r="O505"/>
  <c r="K495"/>
  <c r="M415"/>
  <c r="N435"/>
  <c r="O435"/>
  <c r="M435"/>
  <c r="L435"/>
  <c r="K435"/>
  <c r="J435"/>
  <c r="I435"/>
  <c r="H435"/>
  <c r="G435"/>
  <c r="F435"/>
  <c r="E435"/>
  <c r="D435"/>
  <c r="O270"/>
  <c r="N270"/>
  <c r="M270"/>
  <c r="L270"/>
  <c r="K270"/>
  <c r="J270"/>
  <c r="I270"/>
  <c r="H270"/>
  <c r="G270"/>
  <c r="F270"/>
  <c r="E270"/>
  <c r="D270"/>
  <c r="D276"/>
  <c r="J212"/>
  <c r="K212"/>
  <c r="I212"/>
  <c r="I238"/>
  <c r="D229"/>
  <c r="D88"/>
  <c r="O88"/>
  <c r="N88"/>
  <c r="M88"/>
  <c r="L88"/>
  <c r="K88"/>
  <c r="J88"/>
  <c r="I88"/>
  <c r="H88"/>
  <c r="G88"/>
  <c r="F88"/>
  <c r="E88"/>
  <c r="M41"/>
  <c r="F63"/>
  <c r="E63"/>
  <c r="D63"/>
  <c r="O79"/>
  <c r="N79"/>
  <c r="M79"/>
  <c r="L79"/>
  <c r="K79"/>
  <c r="J79"/>
  <c r="I79"/>
  <c r="H79"/>
  <c r="G79"/>
  <c r="F79"/>
  <c r="E79"/>
  <c r="D79"/>
  <c r="O474"/>
  <c r="N474"/>
  <c r="M474"/>
  <c r="L474"/>
  <c r="K474"/>
  <c r="J474"/>
  <c r="I474"/>
  <c r="H474"/>
  <c r="G474"/>
  <c r="F474"/>
  <c r="E474"/>
  <c r="D474"/>
  <c r="O367"/>
  <c r="N367"/>
  <c r="M367"/>
  <c r="L367"/>
  <c r="K367"/>
  <c r="J367"/>
  <c r="I367"/>
  <c r="H367"/>
  <c r="G367"/>
  <c r="F367"/>
  <c r="E367"/>
  <c r="D367"/>
  <c r="O238"/>
  <c r="N238"/>
  <c r="M238"/>
  <c r="L238"/>
  <c r="K238"/>
  <c r="J238"/>
  <c r="H238"/>
  <c r="G238"/>
  <c r="F238"/>
  <c r="E238"/>
  <c r="D238"/>
  <c r="J26"/>
  <c r="O26"/>
  <c r="N26"/>
  <c r="M26"/>
  <c r="L26"/>
  <c r="I26"/>
  <c r="G26"/>
  <c r="K26"/>
  <c r="H26"/>
  <c r="F26"/>
  <c r="E26"/>
  <c r="D26"/>
  <c r="O276"/>
  <c r="N276"/>
  <c r="M276"/>
  <c r="L276"/>
  <c r="K276"/>
  <c r="J276"/>
  <c r="I276"/>
  <c r="H276"/>
  <c r="G276"/>
  <c r="F276"/>
  <c r="E276"/>
  <c r="L511"/>
  <c r="O543"/>
  <c r="N543"/>
  <c r="N552"/>
  <c r="M543"/>
  <c r="M552"/>
  <c r="L543"/>
  <c r="L552"/>
  <c r="K543"/>
  <c r="K552"/>
  <c r="J543"/>
  <c r="J552"/>
  <c r="I543"/>
  <c r="I552"/>
  <c r="H543"/>
  <c r="H552"/>
  <c r="O558"/>
  <c r="N558"/>
  <c r="M558"/>
  <c r="L558"/>
  <c r="K558"/>
  <c r="J558"/>
  <c r="I558"/>
  <c r="H558"/>
  <c r="G558"/>
  <c r="F558"/>
  <c r="E558"/>
  <c r="D558"/>
  <c r="G552"/>
  <c r="F552"/>
  <c r="E552"/>
  <c r="D552"/>
  <c r="G543"/>
  <c r="F543"/>
  <c r="E543"/>
  <c r="D543"/>
  <c r="N243"/>
  <c r="O260"/>
  <c r="O292"/>
  <c r="N260"/>
  <c r="N292"/>
  <c r="M260"/>
  <c r="L260"/>
  <c r="L292"/>
  <c r="K260"/>
  <c r="K292"/>
  <c r="J260"/>
  <c r="J292"/>
  <c r="I260"/>
  <c r="H260"/>
  <c r="H292"/>
  <c r="G260"/>
  <c r="G292"/>
  <c r="F260"/>
  <c r="F292"/>
  <c r="E260"/>
  <c r="D260"/>
  <c r="D292"/>
  <c r="O73"/>
  <c r="J73"/>
  <c r="F73"/>
  <c r="E73"/>
  <c r="D73"/>
  <c r="N73"/>
  <c r="M73"/>
  <c r="L73"/>
  <c r="K73"/>
  <c r="I73"/>
  <c r="H73"/>
  <c r="G73"/>
  <c r="O319"/>
  <c r="N319"/>
  <c r="M319"/>
  <c r="L319"/>
  <c r="K319"/>
  <c r="J319"/>
  <c r="I319"/>
  <c r="H319"/>
  <c r="G319"/>
  <c r="F319"/>
  <c r="E319"/>
  <c r="D319"/>
  <c r="O243"/>
  <c r="M243"/>
  <c r="L243"/>
  <c r="K243"/>
  <c r="J243"/>
  <c r="I243"/>
  <c r="H243"/>
  <c r="G243"/>
  <c r="F243"/>
  <c r="E243"/>
  <c r="D243"/>
  <c r="D46"/>
  <c r="N505"/>
  <c r="M505"/>
  <c r="L505"/>
  <c r="K505"/>
  <c r="J505"/>
  <c r="I505"/>
  <c r="H505"/>
  <c r="G505"/>
  <c r="F505"/>
  <c r="E505"/>
  <c r="D505"/>
  <c r="O124"/>
  <c r="N124"/>
  <c r="M124"/>
  <c r="M147"/>
  <c r="L124"/>
  <c r="L147"/>
  <c r="K124"/>
  <c r="J124"/>
  <c r="I124"/>
  <c r="I147"/>
  <c r="H124"/>
  <c r="G124"/>
  <c r="F124"/>
  <c r="D124"/>
  <c r="E124"/>
  <c r="O212"/>
  <c r="N212"/>
  <c r="M212"/>
  <c r="L212"/>
  <c r="H212"/>
  <c r="G212"/>
  <c r="F212"/>
  <c r="E212"/>
  <c r="D212"/>
  <c r="O114"/>
  <c r="L114"/>
  <c r="N114"/>
  <c r="M114"/>
  <c r="K114"/>
  <c r="J114"/>
  <c r="I114"/>
  <c r="H114"/>
  <c r="G114"/>
  <c r="F114"/>
  <c r="E114"/>
  <c r="D114"/>
  <c r="I17"/>
  <c r="O520"/>
  <c r="N520"/>
  <c r="M520"/>
  <c r="L520"/>
  <c r="K520"/>
  <c r="H520"/>
  <c r="I520"/>
  <c r="J520"/>
  <c r="G520"/>
  <c r="F520"/>
  <c r="E520"/>
  <c r="D520"/>
  <c r="O459"/>
  <c r="N459"/>
  <c r="M459"/>
  <c r="L459"/>
  <c r="K459"/>
  <c r="J459"/>
  <c r="I459"/>
  <c r="G459"/>
  <c r="H459"/>
  <c r="F459"/>
  <c r="D459"/>
  <c r="E459"/>
  <c r="O450"/>
  <c r="N450"/>
  <c r="M450"/>
  <c r="L450"/>
  <c r="K450"/>
  <c r="J450"/>
  <c r="I450"/>
  <c r="H450"/>
  <c r="E450"/>
  <c r="G450"/>
  <c r="F450"/>
  <c r="D450"/>
  <c r="O465"/>
  <c r="N465"/>
  <c r="M465"/>
  <c r="L465"/>
  <c r="K465"/>
  <c r="J465"/>
  <c r="I465"/>
  <c r="H465"/>
  <c r="G465"/>
  <c r="F465"/>
  <c r="E465"/>
  <c r="D465"/>
  <c r="O325"/>
  <c r="N325"/>
  <c r="M325"/>
  <c r="L325"/>
  <c r="K325"/>
  <c r="J325"/>
  <c r="I325"/>
  <c r="H325"/>
  <c r="G325"/>
  <c r="F325"/>
  <c r="E325"/>
  <c r="D325"/>
  <c r="O229"/>
  <c r="N229"/>
  <c r="M229"/>
  <c r="L229"/>
  <c r="K229"/>
  <c r="J229"/>
  <c r="I229"/>
  <c r="H229"/>
  <c r="G229"/>
  <c r="F229"/>
  <c r="E229"/>
  <c r="N188"/>
  <c r="J188"/>
  <c r="I188"/>
  <c r="H188"/>
  <c r="G188"/>
  <c r="F188"/>
  <c r="E188"/>
  <c r="D188"/>
  <c r="G179"/>
  <c r="O140"/>
  <c r="N140"/>
  <c r="M140"/>
  <c r="L140"/>
  <c r="K140"/>
  <c r="J140"/>
  <c r="I140"/>
  <c r="H140"/>
  <c r="G140"/>
  <c r="F140"/>
  <c r="E140"/>
  <c r="D140"/>
  <c r="M93"/>
  <c r="O17"/>
  <c r="N17"/>
  <c r="M17"/>
  <c r="L17"/>
  <c r="K17"/>
  <c r="J17"/>
  <c r="H17"/>
  <c r="G17"/>
  <c r="F17"/>
  <c r="E17"/>
  <c r="D17"/>
  <c r="D179"/>
  <c r="E179"/>
  <c r="F179"/>
  <c r="H179"/>
  <c r="I179"/>
  <c r="J179"/>
  <c r="K179"/>
  <c r="L179"/>
  <c r="M179"/>
  <c r="N179"/>
  <c r="O179"/>
  <c r="O93"/>
  <c r="N93"/>
  <c r="L93"/>
  <c r="K93"/>
  <c r="J93"/>
  <c r="I93"/>
  <c r="H93"/>
  <c r="G93"/>
  <c r="F93"/>
  <c r="E93"/>
  <c r="D93"/>
  <c r="F405"/>
  <c r="H46"/>
  <c r="J421"/>
  <c r="G421"/>
  <c r="O421"/>
  <c r="N421"/>
  <c r="M421"/>
  <c r="L421"/>
  <c r="K421"/>
  <c r="I421"/>
  <c r="H421"/>
  <c r="F421"/>
  <c r="E421"/>
  <c r="D421"/>
  <c r="O405"/>
  <c r="N405"/>
  <c r="M405"/>
  <c r="L405"/>
  <c r="K405"/>
  <c r="J405"/>
  <c r="I405"/>
  <c r="H405"/>
  <c r="G405"/>
  <c r="D405"/>
  <c r="E405"/>
  <c r="O188"/>
  <c r="F163"/>
  <c r="J63"/>
  <c r="O41"/>
  <c r="N41"/>
  <c r="L41"/>
  <c r="K41"/>
  <c r="J41"/>
  <c r="I41"/>
  <c r="H41"/>
  <c r="G41"/>
  <c r="F41"/>
  <c r="E41"/>
  <c r="D41"/>
  <c r="N221"/>
  <c r="O221"/>
  <c r="M221"/>
  <c r="L221"/>
  <c r="K221"/>
  <c r="J221"/>
  <c r="I221"/>
  <c r="H221"/>
  <c r="G221"/>
  <c r="F221"/>
  <c r="E221"/>
  <c r="D221"/>
  <c r="O511"/>
  <c r="N511"/>
  <c r="M511"/>
  <c r="K511"/>
  <c r="J511"/>
  <c r="I511"/>
  <c r="H511"/>
  <c r="G511"/>
  <c r="F511"/>
  <c r="E511"/>
  <c r="D511"/>
  <c r="O430"/>
  <c r="N430"/>
  <c r="M430"/>
  <c r="L430"/>
  <c r="K430"/>
  <c r="J430"/>
  <c r="I430"/>
  <c r="H430"/>
  <c r="G430"/>
  <c r="F430"/>
  <c r="E430"/>
  <c r="D430"/>
  <c r="O382"/>
  <c r="N382"/>
  <c r="M382"/>
  <c r="L382"/>
  <c r="K382"/>
  <c r="J382"/>
  <c r="I382"/>
  <c r="H382"/>
  <c r="G382"/>
  <c r="F382"/>
  <c r="E382"/>
  <c r="D382"/>
  <c r="O373"/>
  <c r="N373"/>
  <c r="M373"/>
  <c r="L373"/>
  <c r="K373"/>
  <c r="J373"/>
  <c r="I373"/>
  <c r="H373"/>
  <c r="G373"/>
  <c r="F373"/>
  <c r="E373"/>
  <c r="D373"/>
  <c r="O335"/>
  <c r="N335"/>
  <c r="M335"/>
  <c r="L335"/>
  <c r="K335"/>
  <c r="J335"/>
  <c r="I335"/>
  <c r="H335"/>
  <c r="G335"/>
  <c r="F335"/>
  <c r="E335"/>
  <c r="D335"/>
  <c r="D193"/>
  <c r="O193"/>
  <c r="N193"/>
  <c r="M193"/>
  <c r="L193"/>
  <c r="K193"/>
  <c r="J193"/>
  <c r="I193"/>
  <c r="H193"/>
  <c r="G193"/>
  <c r="F193"/>
  <c r="E193"/>
  <c r="O131"/>
  <c r="N131"/>
  <c r="M131"/>
  <c r="L131"/>
  <c r="K131"/>
  <c r="J131"/>
  <c r="I131"/>
  <c r="H131"/>
  <c r="G131"/>
  <c r="F131"/>
  <c r="E131"/>
  <c r="D131"/>
  <c r="O46"/>
  <c r="N46"/>
  <c r="M46"/>
  <c r="L46"/>
  <c r="K46"/>
  <c r="J46"/>
  <c r="I46"/>
  <c r="G46"/>
  <c r="F46"/>
  <c r="E46"/>
  <c r="O495"/>
  <c r="O525"/>
  <c r="N495"/>
  <c r="N525"/>
  <c r="M495"/>
  <c r="M525"/>
  <c r="L495"/>
  <c r="L525"/>
  <c r="K525"/>
  <c r="J495"/>
  <c r="J525"/>
  <c r="I495"/>
  <c r="I525"/>
  <c r="H495"/>
  <c r="H525"/>
  <c r="G525"/>
  <c r="F495"/>
  <c r="F525"/>
  <c r="E495"/>
  <c r="E525"/>
  <c r="D495"/>
  <c r="D525"/>
  <c r="O479"/>
  <c r="N479"/>
  <c r="M479"/>
  <c r="L479"/>
  <c r="K479"/>
  <c r="J479"/>
  <c r="I479"/>
  <c r="H479"/>
  <c r="G479"/>
  <c r="F479"/>
  <c r="E479"/>
  <c r="D479"/>
  <c r="O415"/>
  <c r="N415"/>
  <c r="L415"/>
  <c r="K415"/>
  <c r="J415"/>
  <c r="I415"/>
  <c r="H415"/>
  <c r="G415"/>
  <c r="F415"/>
  <c r="E415"/>
  <c r="D415"/>
  <c r="O357"/>
  <c r="O387"/>
  <c r="N357"/>
  <c r="N387"/>
  <c r="M357"/>
  <c r="M387"/>
  <c r="L357"/>
  <c r="L387"/>
  <c r="K357"/>
  <c r="K387"/>
  <c r="J357"/>
  <c r="J387"/>
  <c r="I357"/>
  <c r="I387"/>
  <c r="H357"/>
  <c r="H387"/>
  <c r="G357"/>
  <c r="G387"/>
  <c r="F357"/>
  <c r="F387"/>
  <c r="E357"/>
  <c r="E387"/>
  <c r="D357"/>
  <c r="D387"/>
  <c r="O308"/>
  <c r="O340"/>
  <c r="N308"/>
  <c r="N340"/>
  <c r="M308"/>
  <c r="M340"/>
  <c r="L308"/>
  <c r="L340"/>
  <c r="K308"/>
  <c r="K340"/>
  <c r="J308"/>
  <c r="J340"/>
  <c r="I308"/>
  <c r="I340"/>
  <c r="H308"/>
  <c r="H340"/>
  <c r="G308"/>
  <c r="G340"/>
  <c r="F308"/>
  <c r="F340"/>
  <c r="E308"/>
  <c r="E340"/>
  <c r="D308"/>
  <c r="D340"/>
  <c r="O163"/>
  <c r="O173"/>
  <c r="N163"/>
  <c r="N173"/>
  <c r="M163"/>
  <c r="M173"/>
  <c r="M188"/>
  <c r="L163"/>
  <c r="L173"/>
  <c r="L188"/>
  <c r="K163"/>
  <c r="K173"/>
  <c r="K188"/>
  <c r="J163"/>
  <c r="J173"/>
  <c r="I163"/>
  <c r="I173"/>
  <c r="H163"/>
  <c r="H173"/>
  <c r="G163"/>
  <c r="G173"/>
  <c r="F173"/>
  <c r="E163"/>
  <c r="E173"/>
  <c r="D163"/>
  <c r="D173"/>
  <c r="O146"/>
  <c r="N146"/>
  <c r="M146"/>
  <c r="L146"/>
  <c r="K146"/>
  <c r="K147"/>
  <c r="J146"/>
  <c r="I146"/>
  <c r="H146"/>
  <c r="G146"/>
  <c r="F146"/>
  <c r="E146"/>
  <c r="D146"/>
  <c r="O63"/>
  <c r="N63"/>
  <c r="M63"/>
  <c r="L63"/>
  <c r="K63"/>
  <c r="I63"/>
  <c r="G63"/>
  <c r="E222"/>
  <c r="L480"/>
  <c r="H147"/>
  <c r="N147"/>
  <c r="O147"/>
  <c r="J147"/>
  <c r="M436"/>
  <c r="M292"/>
  <c r="I292"/>
  <c r="E292"/>
</calcChain>
</file>

<file path=xl/sharedStrings.xml><?xml version="1.0" encoding="utf-8"?>
<sst xmlns="http://schemas.openxmlformats.org/spreadsheetml/2006/main" count="682" uniqueCount="204">
  <si>
    <t>№ рецептуры</t>
  </si>
  <si>
    <t>Масса порции</t>
  </si>
  <si>
    <t>Наименование блюд</t>
  </si>
  <si>
    <t>Белки</t>
  </si>
  <si>
    <t>Жиры</t>
  </si>
  <si>
    <t>Углеводы</t>
  </si>
  <si>
    <t>Энергетическая ценность (ккал)</t>
  </si>
  <si>
    <t>Минеральные вещества (мг)</t>
  </si>
  <si>
    <t>Витамины</t>
  </si>
  <si>
    <t>Са</t>
  </si>
  <si>
    <t>Mg</t>
  </si>
  <si>
    <t>P</t>
  </si>
  <si>
    <t>Fe</t>
  </si>
  <si>
    <t>А</t>
  </si>
  <si>
    <t>РР</t>
  </si>
  <si>
    <t>С</t>
  </si>
  <si>
    <t>Чай с сахаром</t>
  </si>
  <si>
    <t>Хлеб ржаной</t>
  </si>
  <si>
    <t>В1</t>
  </si>
  <si>
    <t>Итого</t>
  </si>
  <si>
    <t>День - вторник</t>
  </si>
  <si>
    <t>День - четверг</t>
  </si>
  <si>
    <t>Неделя - первая</t>
  </si>
  <si>
    <t>Неделя - вторая</t>
  </si>
  <si>
    <t>Макароны отварные</t>
  </si>
  <si>
    <t xml:space="preserve"> </t>
  </si>
  <si>
    <t xml:space="preserve">      Завтрак</t>
  </si>
  <si>
    <t xml:space="preserve">   Обед</t>
  </si>
  <si>
    <t>итого</t>
  </si>
  <si>
    <t>Всего</t>
  </si>
  <si>
    <t xml:space="preserve">           Завтрак</t>
  </si>
  <si>
    <t xml:space="preserve">         Обед</t>
  </si>
  <si>
    <t xml:space="preserve">           Обед</t>
  </si>
  <si>
    <t xml:space="preserve">                   </t>
  </si>
  <si>
    <t>Масло сливочное</t>
  </si>
  <si>
    <t>Хлеб пшеничный</t>
  </si>
  <si>
    <t>Сыр</t>
  </si>
  <si>
    <t>Лапша домашняя</t>
  </si>
  <si>
    <t>Картофельное пюре</t>
  </si>
  <si>
    <t>Кофейный напиток</t>
  </si>
  <si>
    <t>День - понедельник</t>
  </si>
  <si>
    <t>Компот из сухофруктов</t>
  </si>
  <si>
    <t xml:space="preserve">Борщ со сметаной </t>
  </si>
  <si>
    <t>Какао с молоком</t>
  </si>
  <si>
    <t>День - среда</t>
  </si>
  <si>
    <t>Каша гречневая</t>
  </si>
  <si>
    <t>День - пятница</t>
  </si>
  <si>
    <t>Молочная продукция</t>
  </si>
  <si>
    <t>Сок фруктовый</t>
  </si>
  <si>
    <t>Фрукты</t>
  </si>
  <si>
    <t xml:space="preserve">   Ужин</t>
  </si>
  <si>
    <t xml:space="preserve">              2 ужин</t>
  </si>
  <si>
    <t xml:space="preserve">         Ужин</t>
  </si>
  <si>
    <t xml:space="preserve">              Ужин</t>
  </si>
  <si>
    <t xml:space="preserve">           Полдник</t>
  </si>
  <si>
    <t xml:space="preserve">           Ужин</t>
  </si>
  <si>
    <t>2 Ужин</t>
  </si>
  <si>
    <t xml:space="preserve"> Полдник</t>
  </si>
  <si>
    <t xml:space="preserve">              2 Ужин</t>
  </si>
  <si>
    <t>Полдник</t>
  </si>
  <si>
    <t>Рис отварной</t>
  </si>
  <si>
    <t>Чай с сахаром и лимоном</t>
  </si>
  <si>
    <t>Рагу овощное</t>
  </si>
  <si>
    <t>200/7</t>
  </si>
  <si>
    <t>Рыба тушеная с овощами</t>
  </si>
  <si>
    <t>Пудинг творожный</t>
  </si>
  <si>
    <t>Ватрушка с творогом</t>
  </si>
  <si>
    <t>Омлет с морковью</t>
  </si>
  <si>
    <t>300/20</t>
  </si>
  <si>
    <t>200/20</t>
  </si>
  <si>
    <t>Чай с сахаром  и лимоном</t>
  </si>
  <si>
    <t>1шт.</t>
  </si>
  <si>
    <t>Яйцо</t>
  </si>
  <si>
    <t>Плюшка молочная</t>
  </si>
  <si>
    <t>Салат картофельный с зеленым горошком</t>
  </si>
  <si>
    <t>Жаркое по-домашнему</t>
  </si>
  <si>
    <t>К.Р.</t>
  </si>
  <si>
    <t>Рогалик со сгущенным молоком</t>
  </si>
  <si>
    <t>Азу из свинины</t>
  </si>
  <si>
    <t>К. раз.</t>
  </si>
  <si>
    <t>Омлет запеченый с сыром</t>
  </si>
  <si>
    <t>Какао со сгущенным молоком</t>
  </si>
  <si>
    <t>Сырники со сгущенным молоком</t>
  </si>
  <si>
    <t>Каша молочная "Дружба" с изюмом</t>
  </si>
  <si>
    <t>Каша овсяная "Геркулесовая" с курагой</t>
  </si>
  <si>
    <t>Рассольник Ленинградский со сметаной</t>
  </si>
  <si>
    <t>День - суббота</t>
  </si>
  <si>
    <t>Тефтели мясные</t>
  </si>
  <si>
    <t xml:space="preserve">Каша молочная пшенная </t>
  </si>
  <si>
    <t>Борщ из свежей капусты с картофелем и сметаной</t>
  </si>
  <si>
    <t>Ф.бл.</t>
  </si>
  <si>
    <t>Шницель куриный с сыром и помидором</t>
  </si>
  <si>
    <t>Пирожок с яблоком</t>
  </si>
  <si>
    <t>Суп из овощей со сметаной</t>
  </si>
  <si>
    <t>Пирожок сдобный с картофелем</t>
  </si>
  <si>
    <t xml:space="preserve">Каша молочная рисовая  с изюмом </t>
  </si>
  <si>
    <t>Шницель из рыбы</t>
  </si>
  <si>
    <t>Рагу из птицы</t>
  </si>
  <si>
    <t>Картофель в молоке</t>
  </si>
  <si>
    <t>Картофель в  молоке</t>
  </si>
  <si>
    <t>День  - среда</t>
  </si>
  <si>
    <r>
      <t xml:space="preserve">              </t>
    </r>
    <r>
      <rPr>
        <b/>
        <sz val="8"/>
        <rFont val="Times New Roman"/>
        <family val="1"/>
        <charset val="204"/>
      </rPr>
      <t>Полдник</t>
    </r>
  </si>
  <si>
    <r>
      <t xml:space="preserve">              </t>
    </r>
    <r>
      <rPr>
        <b/>
        <sz val="8"/>
        <rFont val="Times New Roman"/>
        <family val="1"/>
        <charset val="204"/>
      </rPr>
      <t>2 ужин</t>
    </r>
  </si>
  <si>
    <r>
      <t xml:space="preserve">              </t>
    </r>
    <r>
      <rPr>
        <b/>
        <sz val="8"/>
        <rFont val="Times New Roman"/>
        <family val="1"/>
        <charset val="204"/>
      </rPr>
      <t>2 Ужин</t>
    </r>
  </si>
  <si>
    <r>
      <t xml:space="preserve">                     </t>
    </r>
    <r>
      <rPr>
        <b/>
        <sz val="8"/>
        <rFont val="Times New Roman"/>
        <family val="1"/>
        <charset val="204"/>
      </rPr>
      <t>Всего</t>
    </r>
  </si>
  <si>
    <r>
      <t xml:space="preserve">             </t>
    </r>
    <r>
      <rPr>
        <b/>
        <sz val="8"/>
        <rFont val="Times New Roman"/>
        <family val="1"/>
        <charset val="204"/>
      </rPr>
      <t xml:space="preserve"> 2 ужин</t>
    </r>
  </si>
  <si>
    <r>
      <t xml:space="preserve">           </t>
    </r>
    <r>
      <rPr>
        <b/>
        <sz val="8"/>
        <rFont val="Times New Roman"/>
        <family val="1"/>
        <charset val="204"/>
      </rPr>
      <t>Завтрак</t>
    </r>
  </si>
  <si>
    <r>
      <t xml:space="preserve">             </t>
    </r>
    <r>
      <rPr>
        <b/>
        <sz val="8"/>
        <rFont val="Times New Roman"/>
        <family val="1"/>
        <charset val="204"/>
      </rPr>
      <t>Обед</t>
    </r>
  </si>
  <si>
    <r>
      <t xml:space="preserve">             </t>
    </r>
    <r>
      <rPr>
        <b/>
        <sz val="8"/>
        <rFont val="Times New Roman"/>
        <family val="1"/>
        <charset val="204"/>
      </rPr>
      <t>ужин</t>
    </r>
  </si>
  <si>
    <r>
      <t xml:space="preserve">            </t>
    </r>
    <r>
      <rPr>
        <b/>
        <sz val="8"/>
        <rFont val="Times New Roman"/>
        <family val="1"/>
        <charset val="204"/>
      </rPr>
      <t>Обед</t>
    </r>
  </si>
  <si>
    <r>
      <t xml:space="preserve">           </t>
    </r>
    <r>
      <rPr>
        <b/>
        <sz val="8"/>
        <rFont val="Times New Roman"/>
        <family val="1"/>
        <charset val="204"/>
      </rPr>
      <t xml:space="preserve"> Завтрак</t>
    </r>
  </si>
  <si>
    <r>
      <t xml:space="preserve">               </t>
    </r>
    <r>
      <rPr>
        <b/>
        <sz val="8"/>
        <rFont val="Times New Roman"/>
        <family val="1"/>
        <charset val="204"/>
      </rPr>
      <t>Обед</t>
    </r>
  </si>
  <si>
    <r>
      <t xml:space="preserve">               </t>
    </r>
    <r>
      <rPr>
        <b/>
        <sz val="8"/>
        <rFont val="Times New Roman"/>
        <family val="1"/>
        <charset val="204"/>
      </rPr>
      <t>Полдник</t>
    </r>
  </si>
  <si>
    <r>
      <t xml:space="preserve">             </t>
    </r>
    <r>
      <rPr>
        <b/>
        <sz val="8"/>
        <rFont val="Times New Roman"/>
        <family val="1"/>
        <charset val="204"/>
      </rPr>
      <t xml:space="preserve">  Ужин</t>
    </r>
  </si>
  <si>
    <r>
      <t xml:space="preserve">             </t>
    </r>
    <r>
      <rPr>
        <b/>
        <sz val="8"/>
        <rFont val="Times New Roman"/>
        <family val="1"/>
        <charset val="204"/>
      </rPr>
      <t xml:space="preserve"> Завтрак</t>
    </r>
  </si>
  <si>
    <r>
      <t xml:space="preserve">                </t>
    </r>
    <r>
      <rPr>
        <b/>
        <sz val="8"/>
        <rFont val="Times New Roman"/>
        <family val="1"/>
        <charset val="204"/>
      </rPr>
      <t>Обед</t>
    </r>
  </si>
  <si>
    <r>
      <t xml:space="preserve">               </t>
    </r>
    <r>
      <rPr>
        <b/>
        <sz val="8"/>
        <rFont val="Times New Roman"/>
        <family val="1"/>
        <charset val="204"/>
      </rPr>
      <t xml:space="preserve"> Полдник</t>
    </r>
  </si>
  <si>
    <r>
      <t xml:space="preserve">                </t>
    </r>
    <r>
      <rPr>
        <b/>
        <sz val="8"/>
        <rFont val="Times New Roman"/>
        <family val="1"/>
        <charset val="204"/>
      </rPr>
      <t>Ужин</t>
    </r>
  </si>
  <si>
    <r>
      <t xml:space="preserve">             </t>
    </r>
    <r>
      <rPr>
        <b/>
        <sz val="8"/>
        <rFont val="Times New Roman"/>
        <family val="1"/>
        <charset val="204"/>
      </rPr>
      <t xml:space="preserve"> Обед</t>
    </r>
  </si>
  <si>
    <r>
      <t xml:space="preserve">             </t>
    </r>
    <r>
      <rPr>
        <b/>
        <sz val="8"/>
        <rFont val="Times New Roman"/>
        <family val="1"/>
        <charset val="204"/>
      </rPr>
      <t xml:space="preserve"> Ужин</t>
    </r>
  </si>
  <si>
    <r>
      <t xml:space="preserve">            </t>
    </r>
    <r>
      <rPr>
        <b/>
        <sz val="8"/>
        <rFont val="Times New Roman"/>
        <family val="1"/>
        <charset val="204"/>
      </rPr>
      <t>Завтрак</t>
    </r>
  </si>
  <si>
    <r>
      <t xml:space="preserve">              </t>
    </r>
    <r>
      <rPr>
        <b/>
        <sz val="8"/>
        <rFont val="Times New Roman"/>
        <family val="1"/>
        <charset val="204"/>
      </rPr>
      <t>Ужин</t>
    </r>
  </si>
  <si>
    <r>
      <t xml:space="preserve">              </t>
    </r>
    <r>
      <rPr>
        <b/>
        <sz val="8"/>
        <rFont val="Times New Roman"/>
        <family val="1"/>
        <charset val="204"/>
      </rPr>
      <t>Завтрак</t>
    </r>
  </si>
  <si>
    <r>
      <t xml:space="preserve">               </t>
    </r>
    <r>
      <rPr>
        <b/>
        <sz val="7"/>
        <rFont val="Times New Roman"/>
        <family val="1"/>
        <charset val="204"/>
      </rPr>
      <t>Примерное меню и пищевая ценность приготавливаемых продуктов</t>
    </r>
  </si>
  <si>
    <t>Котлета рубленные из птицы</t>
  </si>
  <si>
    <t>к/р</t>
  </si>
  <si>
    <t>Компот из свежих фруктов</t>
  </si>
  <si>
    <t xml:space="preserve">          2    Ужин</t>
  </si>
  <si>
    <t>День-пятница</t>
  </si>
  <si>
    <t>День -   понедельник</t>
  </si>
  <si>
    <t>Неделя-вторая</t>
  </si>
  <si>
    <t>Запеканка творожная со сгущенным молоком</t>
  </si>
  <si>
    <t>икра кабачковая</t>
  </si>
  <si>
    <t>овощи свежие или консервированные</t>
  </si>
  <si>
    <t>Плов из мяса</t>
  </si>
  <si>
    <t>100/200</t>
  </si>
  <si>
    <t>рогалик с повидлом</t>
  </si>
  <si>
    <t>винегрет</t>
  </si>
  <si>
    <t>каша ячневая с курагой</t>
  </si>
  <si>
    <t>салат из свеклы</t>
  </si>
  <si>
    <t>пирожок с капустой</t>
  </si>
  <si>
    <t>икра морковная</t>
  </si>
  <si>
    <t>капуста тушеная с мясом</t>
  </si>
  <si>
    <t>гуляш из филе кур</t>
  </si>
  <si>
    <t>оладьи картофельные со сметаной</t>
  </si>
  <si>
    <t>Каша молочная пшенная с изюмом</t>
  </si>
  <si>
    <t>салат из капусты</t>
  </si>
  <si>
    <t>мясо тушеное с овощами</t>
  </si>
  <si>
    <t>макароны отварные</t>
  </si>
  <si>
    <t>помидор консервированный</t>
  </si>
  <si>
    <t>птица тушеная в соусе</t>
  </si>
  <si>
    <t>каша рисовая с черносливом</t>
  </si>
  <si>
    <t>салат из моркови</t>
  </si>
  <si>
    <t>Компот из свежих плодов</t>
  </si>
  <si>
    <t>пирожок с сыром и яйцом</t>
  </si>
  <si>
    <t>огурец консервированный</t>
  </si>
  <si>
    <t>биточки рыбные с соусом</t>
  </si>
  <si>
    <t>омлет натуральный</t>
  </si>
  <si>
    <t>масло сливочное</t>
  </si>
  <si>
    <t>бифштекс мясной</t>
  </si>
  <si>
    <t>рыба жаренная</t>
  </si>
  <si>
    <t>картофельное пюре</t>
  </si>
  <si>
    <t>кукуруза консервированная</t>
  </si>
  <si>
    <t>Щи из свежей капусты со сметаной</t>
  </si>
  <si>
    <t>ватрушка с творогом</t>
  </si>
  <si>
    <t>винегрет овощной</t>
  </si>
  <si>
    <t>Птица тушенная в соусе</t>
  </si>
  <si>
    <t>картофель жаренный</t>
  </si>
  <si>
    <t>суп молочный с крупой</t>
  </si>
  <si>
    <t>сельдь с/с или салат из свежей капусты</t>
  </si>
  <si>
    <t>Котлета рубленная из птицы</t>
  </si>
  <si>
    <t>рыба запеченая с картофелем</t>
  </si>
  <si>
    <t>плов из мяса</t>
  </si>
  <si>
    <t>салат картофельный с соленым огурцом</t>
  </si>
  <si>
    <t>овощное рагу</t>
  </si>
  <si>
    <t>яйцо вареное</t>
  </si>
  <si>
    <t>салат витаминный</t>
  </si>
  <si>
    <t>гуляш мясной</t>
  </si>
  <si>
    <t>всего</t>
  </si>
  <si>
    <t>гречка отварная или гороховое пюре</t>
  </si>
  <si>
    <t>Кисель из концентрата</t>
  </si>
  <si>
    <t>шницель рыбный</t>
  </si>
  <si>
    <t>Суп картофельный с бобовыми и сметаной</t>
  </si>
  <si>
    <t xml:space="preserve">Суп молочный с крупой </t>
  </si>
  <si>
    <t>Суп картофельный с крупой и сметаной</t>
  </si>
  <si>
    <t>Суп картофельный с клецками и сметаной</t>
  </si>
  <si>
    <t>каша гречневая</t>
  </si>
  <si>
    <t>200/10</t>
  </si>
  <si>
    <t>Пудинг творожный со сгущ молоком</t>
  </si>
  <si>
    <t>120/5</t>
  </si>
  <si>
    <t>115/75</t>
  </si>
  <si>
    <t>54-10м</t>
  </si>
  <si>
    <t>100/100</t>
  </si>
  <si>
    <t>140/20</t>
  </si>
  <si>
    <t>200/10/10</t>
  </si>
  <si>
    <t>100/125/4</t>
  </si>
  <si>
    <t>125/75</t>
  </si>
  <si>
    <t>100/25</t>
  </si>
  <si>
    <t>125/100</t>
  </si>
  <si>
    <t>75/75</t>
  </si>
  <si>
    <t>125/10</t>
  </si>
  <si>
    <t>200/5</t>
  </si>
  <si>
    <t>162/3</t>
  </si>
  <si>
    <t>булочка домашняя</t>
  </si>
</sst>
</file>

<file path=xl/styles.xml><?xml version="1.0" encoding="utf-8"?>
<styleSheet xmlns="http://schemas.openxmlformats.org/spreadsheetml/2006/main">
  <fonts count="1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7"/>
      <name val="Arial Cyr"/>
      <charset val="204"/>
    </font>
    <font>
      <b/>
      <sz val="6"/>
      <name val="Times New Roman"/>
      <family val="1"/>
      <charset val="204"/>
    </font>
    <font>
      <sz val="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Border="1"/>
    <xf numFmtId="0" fontId="0" fillId="0" borderId="1" xfId="0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16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4" fillId="0" borderId="0" xfId="0" applyFont="1" applyBorder="1"/>
    <xf numFmtId="0" fontId="5" fillId="0" borderId="0" xfId="0" applyFont="1" applyBorder="1"/>
    <xf numFmtId="0" fontId="5" fillId="0" borderId="1" xfId="0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5" fillId="0" borderId="0" xfId="0" applyFont="1"/>
    <xf numFmtId="0" fontId="5" fillId="0" borderId="2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/>
    <xf numFmtId="2" fontId="5" fillId="0" borderId="0" xfId="0" applyNumberFormat="1" applyFont="1"/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8" fillId="0" borderId="0" xfId="0" applyFont="1"/>
    <xf numFmtId="0" fontId="3" fillId="0" borderId="1" xfId="0" applyFont="1" applyBorder="1" applyAlignment="1">
      <alignment vertical="top" shrinkToFit="1"/>
    </xf>
    <xf numFmtId="0" fontId="3" fillId="0" borderId="1" xfId="0" applyFont="1" applyBorder="1" applyAlignment="1">
      <alignment horizontal="left" vertical="top" shrinkToFit="1"/>
    </xf>
    <xf numFmtId="2" fontId="9" fillId="0" borderId="1" xfId="0" applyNumberFormat="1" applyFont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center" vertical="center" wrapText="1"/>
    </xf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2" fontId="6" fillId="0" borderId="0" xfId="0" applyNumberFormat="1" applyFont="1" applyBorder="1"/>
    <xf numFmtId="0" fontId="6" fillId="0" borderId="0" xfId="0" applyFont="1"/>
    <xf numFmtId="0" fontId="3" fillId="0" borderId="4" xfId="0" applyFont="1" applyBorder="1" applyAlignment="1">
      <alignment horizontal="left"/>
    </xf>
    <xf numFmtId="0" fontId="5" fillId="0" borderId="4" xfId="0" applyFont="1" applyBorder="1"/>
    <xf numFmtId="0" fontId="0" fillId="0" borderId="4" xfId="0" applyBorder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2" fontId="6" fillId="0" borderId="0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horizontal="left" vertical="top" wrapText="1" shrinkToFit="1"/>
    </xf>
    <xf numFmtId="0" fontId="5" fillId="0" borderId="1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center" vertical="top" wrapText="1" shrinkToFit="1"/>
    </xf>
    <xf numFmtId="0" fontId="0" fillId="0" borderId="0" xfId="0" applyAlignment="1">
      <alignment wrapText="1" shrinkToFit="1"/>
    </xf>
    <xf numFmtId="0" fontId="5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4" fillId="0" borderId="0" xfId="0" applyFont="1" applyAlignment="1"/>
    <xf numFmtId="0" fontId="0" fillId="0" borderId="0" xfId="0" applyAlignment="1"/>
    <xf numFmtId="0" fontId="4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4" fillId="0" borderId="0" xfId="0" applyFont="1" applyBorder="1" applyAlignment="1">
      <alignment horizontal="left"/>
    </xf>
    <xf numFmtId="0" fontId="5" fillId="0" borderId="7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5" fillId="0" borderId="9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75"/>
  <sheetViews>
    <sheetView tabSelected="1" workbookViewId="0">
      <selection activeCell="S13" sqref="S13"/>
    </sheetView>
  </sheetViews>
  <sheetFormatPr defaultRowHeight="12.75"/>
  <cols>
    <col min="1" max="1" width="4" style="23" customWidth="1"/>
    <col min="2" max="2" width="5.7109375" style="23" customWidth="1"/>
    <col min="3" max="3" width="16" style="23" customWidth="1"/>
    <col min="4" max="6" width="5.28515625" style="34" customWidth="1"/>
    <col min="7" max="7" width="6.85546875" style="34" customWidth="1"/>
    <col min="8" max="9" width="5.140625" style="34" customWidth="1"/>
    <col min="10" max="10" width="4.5703125" style="34" customWidth="1"/>
    <col min="11" max="11" width="5" style="34" customWidth="1"/>
    <col min="12" max="12" width="4.42578125" style="34" customWidth="1"/>
    <col min="13" max="13" width="4.7109375" style="34" customWidth="1"/>
    <col min="14" max="14" width="5.28515625" style="34" customWidth="1"/>
    <col min="15" max="15" width="5.140625" style="34" customWidth="1"/>
  </cols>
  <sheetData>
    <row r="1" spans="1:15">
      <c r="A1" s="86"/>
      <c r="B1" s="86"/>
      <c r="C1" s="86"/>
      <c r="D1" s="26"/>
      <c r="E1" s="26"/>
      <c r="F1" s="89"/>
      <c r="G1" s="89"/>
      <c r="H1" s="89"/>
      <c r="I1" s="89"/>
      <c r="J1" s="26"/>
      <c r="K1" s="26"/>
      <c r="L1" s="89"/>
      <c r="M1" s="89"/>
      <c r="N1" s="89"/>
      <c r="O1" s="89"/>
    </row>
    <row r="2" spans="1:15" ht="12.75" customHeight="1">
      <c r="A2" s="86"/>
      <c r="B2" s="86"/>
      <c r="C2" s="86"/>
      <c r="D2" s="90" t="s">
        <v>123</v>
      </c>
      <c r="E2" s="90"/>
      <c r="F2" s="90"/>
      <c r="G2" s="90"/>
      <c r="H2" s="90"/>
      <c r="I2" s="90"/>
      <c r="J2" s="90"/>
      <c r="K2" s="90"/>
      <c r="L2" s="89"/>
      <c r="M2" s="89"/>
      <c r="N2" s="89"/>
      <c r="O2" s="89"/>
    </row>
    <row r="3" spans="1:15" ht="12.75" customHeight="1">
      <c r="A3" s="86"/>
      <c r="B3" s="86"/>
      <c r="C3" s="86"/>
      <c r="D3" s="90"/>
      <c r="E3" s="90"/>
      <c r="F3" s="90"/>
      <c r="G3" s="90"/>
      <c r="H3" s="90"/>
      <c r="I3" s="90"/>
      <c r="J3" s="90"/>
      <c r="K3" s="90"/>
      <c r="L3" s="89"/>
      <c r="M3" s="89"/>
      <c r="N3" s="89"/>
      <c r="O3" s="89"/>
    </row>
    <row r="4" spans="1:15">
      <c r="A4" s="19"/>
      <c r="B4" s="19"/>
      <c r="C4" s="19"/>
      <c r="D4" s="90"/>
      <c r="E4" s="90"/>
      <c r="F4" s="90"/>
      <c r="G4" s="90"/>
      <c r="H4" s="90"/>
      <c r="I4" s="90"/>
      <c r="J4" s="90"/>
      <c r="K4" s="90"/>
      <c r="L4" s="89"/>
      <c r="M4" s="89"/>
      <c r="N4" s="89"/>
      <c r="O4" s="89"/>
    </row>
    <row r="5" spans="1:15">
      <c r="A5" s="82" t="s">
        <v>40</v>
      </c>
      <c r="B5" s="82"/>
      <c r="C5" s="82"/>
      <c r="D5" s="26"/>
      <c r="E5" s="26"/>
      <c r="F5" s="89"/>
      <c r="G5" s="89"/>
      <c r="H5" s="89"/>
      <c r="I5" s="89"/>
      <c r="J5" s="26"/>
      <c r="K5" s="26"/>
      <c r="L5" s="89"/>
      <c r="M5" s="89"/>
      <c r="N5" s="89"/>
      <c r="O5" s="89"/>
    </row>
    <row r="6" spans="1:15">
      <c r="A6" s="82" t="s">
        <v>22</v>
      </c>
      <c r="B6" s="82"/>
      <c r="C6" s="82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5">
      <c r="A7" s="21"/>
      <c r="B7" s="21"/>
      <c r="C7" s="21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5">
      <c r="A8" s="20"/>
      <c r="B8" s="20"/>
      <c r="C8" s="22" t="s">
        <v>26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5">
      <c r="A9" s="75" t="s">
        <v>0</v>
      </c>
      <c r="B9" s="75" t="s">
        <v>1</v>
      </c>
      <c r="C9" s="75" t="s">
        <v>2</v>
      </c>
      <c r="D9" s="75" t="s">
        <v>3</v>
      </c>
      <c r="E9" s="75" t="s">
        <v>4</v>
      </c>
      <c r="F9" s="75" t="s">
        <v>5</v>
      </c>
      <c r="G9" s="73" t="s">
        <v>6</v>
      </c>
      <c r="H9" s="83" t="s">
        <v>7</v>
      </c>
      <c r="I9" s="84"/>
      <c r="J9" s="84"/>
      <c r="K9" s="85"/>
      <c r="L9" s="83" t="s">
        <v>8</v>
      </c>
      <c r="M9" s="84"/>
      <c r="N9" s="84"/>
      <c r="O9" s="85"/>
    </row>
    <row r="10" spans="1:15" ht="30.75" customHeight="1">
      <c r="A10" s="76"/>
      <c r="B10" s="76"/>
      <c r="C10" s="76"/>
      <c r="D10" s="76"/>
      <c r="E10" s="76"/>
      <c r="F10" s="76"/>
      <c r="G10" s="74"/>
      <c r="H10" s="27" t="s">
        <v>9</v>
      </c>
      <c r="I10" s="27" t="s">
        <v>10</v>
      </c>
      <c r="J10" s="27" t="s">
        <v>11</v>
      </c>
      <c r="K10" s="27" t="s">
        <v>12</v>
      </c>
      <c r="L10" s="27" t="s">
        <v>13</v>
      </c>
      <c r="M10" s="27" t="s">
        <v>18</v>
      </c>
      <c r="N10" s="27" t="s">
        <v>14</v>
      </c>
      <c r="O10" s="27" t="s">
        <v>15</v>
      </c>
    </row>
    <row r="11" spans="1:15">
      <c r="A11" s="61"/>
      <c r="B11" s="61">
        <v>100</v>
      </c>
      <c r="C11" s="63" t="s">
        <v>132</v>
      </c>
      <c r="D11" s="61">
        <v>1.6</v>
      </c>
      <c r="E11" s="61">
        <v>6.3</v>
      </c>
      <c r="F11" s="61">
        <v>7.4</v>
      </c>
      <c r="G11" s="62">
        <v>90.8</v>
      </c>
      <c r="H11" s="27">
        <v>2.8</v>
      </c>
      <c r="I11" s="27">
        <v>5.2</v>
      </c>
      <c r="J11" s="27">
        <v>4.0999999999999996</v>
      </c>
      <c r="K11" s="27">
        <v>5</v>
      </c>
      <c r="L11" s="27">
        <v>4.4000000000000004</v>
      </c>
      <c r="M11" s="27">
        <v>3.3</v>
      </c>
      <c r="N11" s="27">
        <v>6.3</v>
      </c>
      <c r="O11" s="27">
        <v>17</v>
      </c>
    </row>
    <row r="12" spans="1:15" ht="14.25" customHeight="1">
      <c r="A12" s="3">
        <v>285</v>
      </c>
      <c r="B12" s="3">
        <v>120</v>
      </c>
      <c r="C12" s="43" t="s">
        <v>80</v>
      </c>
      <c r="D12" s="28">
        <v>18.3</v>
      </c>
      <c r="E12" s="27">
        <v>23</v>
      </c>
      <c r="F12" s="27">
        <v>2.6</v>
      </c>
      <c r="G12" s="29">
        <v>285</v>
      </c>
      <c r="H12" s="27">
        <v>301</v>
      </c>
      <c r="I12" s="27">
        <v>27.3</v>
      </c>
      <c r="J12" s="27">
        <v>343</v>
      </c>
      <c r="K12" s="27">
        <v>2.8</v>
      </c>
      <c r="L12" s="27">
        <v>0.38</v>
      </c>
      <c r="M12" s="27">
        <v>0.11</v>
      </c>
      <c r="N12" s="27">
        <v>0.26</v>
      </c>
      <c r="O12" s="27">
        <v>0.71</v>
      </c>
    </row>
    <row r="13" spans="1:15">
      <c r="A13" s="3">
        <v>14</v>
      </c>
      <c r="B13" s="3">
        <v>20</v>
      </c>
      <c r="C13" s="5" t="s">
        <v>34</v>
      </c>
      <c r="D13" s="27">
        <v>0.18</v>
      </c>
      <c r="E13" s="27">
        <v>14.6</v>
      </c>
      <c r="F13" s="27">
        <v>0.26</v>
      </c>
      <c r="G13" s="29">
        <v>132</v>
      </c>
      <c r="H13" s="27">
        <v>4.8</v>
      </c>
      <c r="I13" s="27">
        <v>0</v>
      </c>
      <c r="J13" s="27">
        <v>6</v>
      </c>
      <c r="K13" s="27">
        <v>0.02</v>
      </c>
      <c r="L13" s="27">
        <v>80</v>
      </c>
      <c r="M13" s="27">
        <v>0</v>
      </c>
      <c r="N13" s="27">
        <v>0.02</v>
      </c>
      <c r="O13" s="27">
        <v>0</v>
      </c>
    </row>
    <row r="14" spans="1:15" ht="22.5">
      <c r="A14" s="6">
        <v>643</v>
      </c>
      <c r="B14" s="6">
        <v>200</v>
      </c>
      <c r="C14" s="7" t="s">
        <v>81</v>
      </c>
      <c r="D14" s="30">
        <v>6</v>
      </c>
      <c r="E14" s="30">
        <v>6.3</v>
      </c>
      <c r="F14" s="30">
        <v>20.399999999999999</v>
      </c>
      <c r="G14" s="30">
        <v>156</v>
      </c>
      <c r="H14" s="30">
        <v>183</v>
      </c>
      <c r="I14" s="30">
        <v>23.3</v>
      </c>
      <c r="J14" s="30">
        <v>153.30000000000001</v>
      </c>
      <c r="K14" s="30">
        <v>0.39</v>
      </c>
      <c r="L14" s="30">
        <v>0.03</v>
      </c>
      <c r="M14" s="30">
        <v>0.06</v>
      </c>
      <c r="N14" s="30">
        <v>0.19</v>
      </c>
      <c r="O14" s="30">
        <v>1.6</v>
      </c>
    </row>
    <row r="15" spans="1:15">
      <c r="A15" s="6"/>
      <c r="B15" s="8">
        <v>60</v>
      </c>
      <c r="C15" s="7" t="s">
        <v>35</v>
      </c>
      <c r="D15" s="30">
        <v>4.5599999999999996</v>
      </c>
      <c r="E15" s="30">
        <v>0.36</v>
      </c>
      <c r="F15" s="30">
        <v>30.6</v>
      </c>
      <c r="G15" s="30">
        <v>140</v>
      </c>
      <c r="H15" s="30">
        <v>12</v>
      </c>
      <c r="I15" s="30">
        <v>8.4</v>
      </c>
      <c r="J15" s="31">
        <v>39</v>
      </c>
      <c r="K15" s="31">
        <v>0.6</v>
      </c>
      <c r="L15" s="30">
        <v>0</v>
      </c>
      <c r="M15" s="30">
        <v>0.06</v>
      </c>
      <c r="N15" s="30">
        <v>0.56000000000000005</v>
      </c>
      <c r="O15" s="30">
        <v>0</v>
      </c>
    </row>
    <row r="16" spans="1:15">
      <c r="A16" s="6"/>
      <c r="B16" s="6">
        <v>40</v>
      </c>
      <c r="C16" s="7" t="s">
        <v>17</v>
      </c>
      <c r="D16" s="30">
        <v>3.8</v>
      </c>
      <c r="E16" s="30">
        <v>0.48</v>
      </c>
      <c r="F16" s="30">
        <v>18.5</v>
      </c>
      <c r="G16" s="30">
        <v>85</v>
      </c>
      <c r="H16" s="30">
        <v>12</v>
      </c>
      <c r="I16" s="30">
        <v>18.7</v>
      </c>
      <c r="J16" s="31">
        <v>49.3</v>
      </c>
      <c r="K16" s="31">
        <v>0.9</v>
      </c>
      <c r="L16" s="30">
        <v>0</v>
      </c>
      <c r="M16" s="30">
        <v>0.06</v>
      </c>
      <c r="N16" s="30">
        <v>0.48</v>
      </c>
      <c r="O16" s="30">
        <v>0</v>
      </c>
    </row>
    <row r="17" spans="1:15">
      <c r="A17" s="4"/>
      <c r="B17" s="4"/>
      <c r="C17" s="9" t="s">
        <v>19</v>
      </c>
      <c r="D17" s="32">
        <f t="shared" ref="D17:O17" si="0">SUM(D12:D16)</f>
        <v>32.839999999999996</v>
      </c>
      <c r="E17" s="32">
        <f t="shared" si="0"/>
        <v>44.739999999999995</v>
      </c>
      <c r="F17" s="32">
        <f t="shared" si="0"/>
        <v>72.36</v>
      </c>
      <c r="G17" s="32">
        <f t="shared" si="0"/>
        <v>798</v>
      </c>
      <c r="H17" s="32">
        <f t="shared" si="0"/>
        <v>512.79999999999995</v>
      </c>
      <c r="I17" s="32">
        <f t="shared" si="0"/>
        <v>77.7</v>
      </c>
      <c r="J17" s="32">
        <f t="shared" si="0"/>
        <v>590.59999999999991</v>
      </c>
      <c r="K17" s="32">
        <f t="shared" si="0"/>
        <v>4.71</v>
      </c>
      <c r="L17" s="32">
        <f t="shared" si="0"/>
        <v>80.41</v>
      </c>
      <c r="M17" s="32">
        <f t="shared" si="0"/>
        <v>0.28999999999999998</v>
      </c>
      <c r="N17" s="32">
        <f t="shared" si="0"/>
        <v>1.51</v>
      </c>
      <c r="O17" s="32">
        <f t="shared" si="0"/>
        <v>2.31</v>
      </c>
    </row>
    <row r="18" spans="1:15">
      <c r="A18" s="20"/>
      <c r="B18" s="20"/>
      <c r="C18" s="20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</row>
    <row r="19" spans="1:15">
      <c r="A19" s="20"/>
      <c r="B19" s="20"/>
      <c r="C19" s="22" t="s">
        <v>27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1:15" ht="23.25" customHeight="1">
      <c r="A20" s="3"/>
      <c r="B20" s="3">
        <v>100</v>
      </c>
      <c r="C20" s="5" t="s">
        <v>133</v>
      </c>
      <c r="D20" s="27">
        <v>1.1000000000000001</v>
      </c>
      <c r="E20" s="27">
        <v>0.1</v>
      </c>
      <c r="F20" s="27">
        <v>3.5</v>
      </c>
      <c r="G20" s="29">
        <v>20</v>
      </c>
      <c r="H20" s="27">
        <v>1</v>
      </c>
      <c r="I20" s="27">
        <v>3.8</v>
      </c>
      <c r="J20" s="27">
        <v>4.4000000000000004</v>
      </c>
      <c r="K20" s="27">
        <v>4.4000000000000004</v>
      </c>
      <c r="L20" s="27">
        <v>12</v>
      </c>
      <c r="M20" s="27">
        <v>0.7</v>
      </c>
      <c r="N20" s="27">
        <v>3</v>
      </c>
      <c r="O20" s="27">
        <v>17</v>
      </c>
    </row>
    <row r="21" spans="1:15" ht="14.25" customHeight="1">
      <c r="A21" s="3">
        <v>151</v>
      </c>
      <c r="B21" s="3">
        <v>300</v>
      </c>
      <c r="C21" s="5" t="s">
        <v>37</v>
      </c>
      <c r="D21" s="27">
        <v>4.8</v>
      </c>
      <c r="E21" s="27">
        <v>3.8</v>
      </c>
      <c r="F21" s="27">
        <v>19.2</v>
      </c>
      <c r="G21" s="29">
        <v>132</v>
      </c>
      <c r="H21" s="27">
        <v>29.2</v>
      </c>
      <c r="I21" s="27">
        <v>30</v>
      </c>
      <c r="J21" s="27">
        <v>312</v>
      </c>
      <c r="K21" s="27">
        <v>0.57999999999999996</v>
      </c>
      <c r="L21" s="27">
        <v>1.1000000000000001</v>
      </c>
      <c r="M21" s="27">
        <v>0.06</v>
      </c>
      <c r="N21" s="27">
        <v>1.32</v>
      </c>
      <c r="O21" s="27">
        <v>1.2</v>
      </c>
    </row>
    <row r="22" spans="1:15">
      <c r="A22" s="3">
        <v>403</v>
      </c>
      <c r="B22" s="27" t="s">
        <v>135</v>
      </c>
      <c r="C22" s="5" t="s">
        <v>134</v>
      </c>
      <c r="D22" s="27">
        <v>24.1</v>
      </c>
      <c r="E22" s="27">
        <v>12.12</v>
      </c>
      <c r="F22" s="27">
        <v>61.7</v>
      </c>
      <c r="G22" s="29">
        <v>451</v>
      </c>
      <c r="H22" s="27">
        <v>50.4</v>
      </c>
      <c r="I22" s="27">
        <v>72</v>
      </c>
      <c r="J22" s="27"/>
      <c r="K22" s="27">
        <v>10.32</v>
      </c>
      <c r="L22" s="27"/>
      <c r="M22" s="27"/>
      <c r="N22" s="27"/>
      <c r="O22" s="27">
        <v>2.64</v>
      </c>
    </row>
    <row r="23" spans="1:15" ht="14.25" customHeight="1">
      <c r="A23" s="3">
        <v>932</v>
      </c>
      <c r="B23" s="3">
        <v>200</v>
      </c>
      <c r="C23" s="44" t="s">
        <v>41</v>
      </c>
      <c r="D23" s="27">
        <v>0.6</v>
      </c>
      <c r="E23" s="27">
        <v>0</v>
      </c>
      <c r="F23" s="27">
        <v>30.8</v>
      </c>
      <c r="G23" s="29">
        <v>130</v>
      </c>
      <c r="H23" s="27">
        <v>24</v>
      </c>
      <c r="I23" s="27">
        <v>16</v>
      </c>
      <c r="J23" s="27">
        <v>22</v>
      </c>
      <c r="K23" s="27">
        <v>0.8</v>
      </c>
      <c r="L23" s="27">
        <v>0.04</v>
      </c>
      <c r="M23" s="27">
        <v>0.3</v>
      </c>
      <c r="N23" s="27">
        <v>0</v>
      </c>
      <c r="O23" s="27">
        <v>0</v>
      </c>
    </row>
    <row r="24" spans="1:15">
      <c r="A24" s="6"/>
      <c r="B24" s="6">
        <v>80</v>
      </c>
      <c r="C24" s="7" t="s">
        <v>17</v>
      </c>
      <c r="D24" s="30">
        <v>5.5</v>
      </c>
      <c r="E24" s="30">
        <v>0.96</v>
      </c>
      <c r="F24" s="30">
        <v>37.1</v>
      </c>
      <c r="G24" s="30">
        <v>172</v>
      </c>
      <c r="H24" s="30">
        <v>24</v>
      </c>
      <c r="I24" s="30">
        <v>37.299999999999997</v>
      </c>
      <c r="J24" s="31">
        <v>98.7</v>
      </c>
      <c r="K24" s="31">
        <v>1.9</v>
      </c>
      <c r="L24" s="30">
        <v>0</v>
      </c>
      <c r="M24" s="30">
        <v>0.12</v>
      </c>
      <c r="N24" s="30">
        <v>0.96</v>
      </c>
      <c r="O24" s="30">
        <v>0</v>
      </c>
    </row>
    <row r="25" spans="1:15">
      <c r="A25" s="6"/>
      <c r="B25" s="8">
        <v>60</v>
      </c>
      <c r="C25" s="7" t="s">
        <v>35</v>
      </c>
      <c r="D25" s="30">
        <v>4.5599999999999996</v>
      </c>
      <c r="E25" s="30">
        <v>0.36</v>
      </c>
      <c r="F25" s="30">
        <v>30.6</v>
      </c>
      <c r="G25" s="30">
        <v>140</v>
      </c>
      <c r="H25" s="30">
        <v>12</v>
      </c>
      <c r="I25" s="30">
        <v>8.4</v>
      </c>
      <c r="J25" s="31">
        <v>39</v>
      </c>
      <c r="K25" s="31">
        <v>0.6</v>
      </c>
      <c r="L25" s="30">
        <v>0</v>
      </c>
      <c r="M25" s="30">
        <v>0.06</v>
      </c>
      <c r="N25" s="30">
        <v>0.56000000000000005</v>
      </c>
      <c r="O25" s="30">
        <v>0</v>
      </c>
    </row>
    <row r="26" spans="1:15">
      <c r="A26" s="6"/>
      <c r="B26" s="6"/>
      <c r="C26" s="9" t="s">
        <v>28</v>
      </c>
      <c r="D26" s="32">
        <f t="shared" ref="D26:O26" si="1">SUM(D20:D25)</f>
        <v>40.660000000000004</v>
      </c>
      <c r="E26" s="32">
        <f t="shared" si="1"/>
        <v>17.34</v>
      </c>
      <c r="F26" s="32">
        <f t="shared" si="1"/>
        <v>182.9</v>
      </c>
      <c r="G26" s="32">
        <f t="shared" si="1"/>
        <v>1045</v>
      </c>
      <c r="H26" s="32">
        <f t="shared" si="1"/>
        <v>140.6</v>
      </c>
      <c r="I26" s="32">
        <f t="shared" si="1"/>
        <v>167.5</v>
      </c>
      <c r="J26" s="32">
        <f t="shared" si="1"/>
        <v>476.09999999999997</v>
      </c>
      <c r="K26" s="32">
        <f t="shared" si="1"/>
        <v>18.600000000000001</v>
      </c>
      <c r="L26" s="32">
        <f t="shared" si="1"/>
        <v>13.139999999999999</v>
      </c>
      <c r="M26" s="32">
        <f t="shared" si="1"/>
        <v>1.2400000000000002</v>
      </c>
      <c r="N26" s="32">
        <f t="shared" si="1"/>
        <v>5.84</v>
      </c>
      <c r="O26" s="32">
        <f t="shared" si="1"/>
        <v>20.84</v>
      </c>
    </row>
    <row r="27" spans="1:15" ht="12.75" customHeight="1">
      <c r="A27" s="10"/>
      <c r="B27" s="10"/>
      <c r="C27" s="11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</row>
    <row r="28" spans="1:15" ht="12.75" customHeight="1">
      <c r="A28" s="12"/>
      <c r="B28" s="12"/>
      <c r="C28" s="13" t="s">
        <v>101</v>
      </c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</row>
    <row r="29" spans="1:15">
      <c r="A29" s="3" t="s">
        <v>125</v>
      </c>
      <c r="B29" s="6">
        <v>80</v>
      </c>
      <c r="C29" s="7" t="s">
        <v>136</v>
      </c>
      <c r="D29" s="30">
        <v>3.8</v>
      </c>
      <c r="E29" s="30">
        <v>3.3</v>
      </c>
      <c r="F29" s="30">
        <v>37.1</v>
      </c>
      <c r="G29" s="30">
        <v>192</v>
      </c>
      <c r="H29" s="30">
        <v>16</v>
      </c>
      <c r="I29" s="30">
        <v>24</v>
      </c>
      <c r="J29" s="30"/>
      <c r="K29" s="30">
        <v>1.1000000000000001</v>
      </c>
      <c r="L29" s="30"/>
      <c r="M29" s="30"/>
      <c r="N29" s="30"/>
      <c r="O29" s="30">
        <v>0.1</v>
      </c>
    </row>
    <row r="30" spans="1:15" ht="12.75" customHeight="1">
      <c r="A30" s="6"/>
      <c r="B30" s="3">
        <v>250</v>
      </c>
      <c r="C30" s="5" t="s">
        <v>49</v>
      </c>
      <c r="D30" s="27">
        <v>2.2999999999999998</v>
      </c>
      <c r="E30" s="27">
        <v>0</v>
      </c>
      <c r="F30" s="27">
        <v>21</v>
      </c>
      <c r="G30" s="29">
        <v>96</v>
      </c>
      <c r="H30" s="27">
        <v>85</v>
      </c>
      <c r="I30" s="27">
        <v>33</v>
      </c>
      <c r="J30" s="27">
        <v>57.5</v>
      </c>
      <c r="K30" s="27">
        <v>0.8</v>
      </c>
      <c r="L30" s="27">
        <v>0.13</v>
      </c>
      <c r="M30" s="27">
        <v>0.08</v>
      </c>
      <c r="N30" s="27">
        <v>0.5</v>
      </c>
      <c r="O30" s="27">
        <v>150</v>
      </c>
    </row>
    <row r="31" spans="1:15" ht="12.75" customHeight="1">
      <c r="A31" s="3"/>
      <c r="B31" s="3">
        <v>200</v>
      </c>
      <c r="C31" s="5" t="s">
        <v>48</v>
      </c>
      <c r="D31" s="27">
        <v>0.6</v>
      </c>
      <c r="E31" s="27">
        <v>0</v>
      </c>
      <c r="F31" s="27">
        <v>37.299999999999997</v>
      </c>
      <c r="G31" s="29">
        <v>120</v>
      </c>
      <c r="H31" s="27">
        <v>3</v>
      </c>
      <c r="I31" s="27">
        <v>0</v>
      </c>
      <c r="J31" s="27">
        <v>36</v>
      </c>
      <c r="K31" s="27">
        <v>0.4</v>
      </c>
      <c r="L31" s="27">
        <v>0</v>
      </c>
      <c r="M31" s="27">
        <v>0.04</v>
      </c>
      <c r="N31" s="27">
        <v>0</v>
      </c>
      <c r="O31" s="27">
        <v>0</v>
      </c>
    </row>
    <row r="32" spans="1:15" ht="12.75" customHeight="1">
      <c r="A32" s="4"/>
      <c r="B32" s="24"/>
      <c r="C32" s="9" t="s">
        <v>19</v>
      </c>
      <c r="D32" s="32">
        <f t="shared" ref="D32:O32" si="2">SUM(D29:D31)</f>
        <v>6.6999999999999993</v>
      </c>
      <c r="E32" s="32">
        <f t="shared" si="2"/>
        <v>3.3</v>
      </c>
      <c r="F32" s="32">
        <f t="shared" si="2"/>
        <v>95.4</v>
      </c>
      <c r="G32" s="32">
        <f t="shared" si="2"/>
        <v>408</v>
      </c>
      <c r="H32" s="32">
        <f t="shared" si="2"/>
        <v>104</v>
      </c>
      <c r="I32" s="32">
        <f t="shared" si="2"/>
        <v>57</v>
      </c>
      <c r="J32" s="32">
        <f t="shared" si="2"/>
        <v>93.5</v>
      </c>
      <c r="K32" s="32">
        <f t="shared" si="2"/>
        <v>2.3000000000000003</v>
      </c>
      <c r="L32" s="32">
        <f t="shared" si="2"/>
        <v>0.13</v>
      </c>
      <c r="M32" s="32">
        <f t="shared" si="2"/>
        <v>0.12</v>
      </c>
      <c r="N32" s="32">
        <f t="shared" si="2"/>
        <v>0.5</v>
      </c>
      <c r="O32" s="32">
        <f t="shared" si="2"/>
        <v>150.1</v>
      </c>
    </row>
    <row r="33" spans="1:15" ht="12.75" customHeight="1">
      <c r="A33" s="10"/>
      <c r="B33" s="10"/>
      <c r="C33" s="11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</row>
    <row r="34" spans="1:15" ht="12.75" customHeight="1">
      <c r="A34" s="20"/>
      <c r="B34" s="20"/>
      <c r="C34" s="22" t="s">
        <v>50</v>
      </c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</row>
    <row r="35" spans="1:15" ht="18.75" customHeight="1">
      <c r="A35" s="3">
        <v>67</v>
      </c>
      <c r="B35" s="3">
        <v>100</v>
      </c>
      <c r="C35" s="5" t="s">
        <v>137</v>
      </c>
      <c r="D35" s="27">
        <v>1.7</v>
      </c>
      <c r="E35" s="27">
        <v>10.3</v>
      </c>
      <c r="F35" s="27">
        <v>8.1999999999999993</v>
      </c>
      <c r="G35" s="29">
        <v>130.1</v>
      </c>
      <c r="H35" s="27">
        <v>2.1</v>
      </c>
      <c r="I35" s="27">
        <v>5.0999999999999996</v>
      </c>
      <c r="J35" s="27">
        <v>6</v>
      </c>
      <c r="K35" s="27">
        <v>4.4000000000000004</v>
      </c>
      <c r="L35" s="27">
        <v>1</v>
      </c>
      <c r="M35" s="27">
        <v>4.7</v>
      </c>
      <c r="N35" s="27">
        <v>4.4000000000000004</v>
      </c>
      <c r="O35" s="27">
        <v>6.7</v>
      </c>
    </row>
    <row r="36" spans="1:15" ht="26.25" customHeight="1">
      <c r="A36" s="3">
        <v>309</v>
      </c>
      <c r="B36" s="3">
        <v>200</v>
      </c>
      <c r="C36" s="5" t="s">
        <v>64</v>
      </c>
      <c r="D36" s="27">
        <v>13.3</v>
      </c>
      <c r="E36" s="27">
        <v>6.8</v>
      </c>
      <c r="F36" s="27">
        <v>6.8</v>
      </c>
      <c r="G36" s="29">
        <v>140</v>
      </c>
      <c r="H36" s="27">
        <v>88</v>
      </c>
      <c r="I36" s="27">
        <v>44</v>
      </c>
      <c r="J36" s="27">
        <v>247</v>
      </c>
      <c r="K36" s="27">
        <v>1.2</v>
      </c>
      <c r="L36" s="27">
        <v>0.01</v>
      </c>
      <c r="M36" s="27">
        <v>0.12</v>
      </c>
      <c r="N36" s="27">
        <v>0.13</v>
      </c>
      <c r="O36" s="27">
        <v>0</v>
      </c>
    </row>
    <row r="37" spans="1:15" ht="15" customHeight="1">
      <c r="A37" s="6">
        <v>472</v>
      </c>
      <c r="B37" s="3">
        <v>250</v>
      </c>
      <c r="C37" s="5" t="s">
        <v>38</v>
      </c>
      <c r="D37" s="27">
        <v>4</v>
      </c>
      <c r="E37" s="27">
        <v>6.6</v>
      </c>
      <c r="F37" s="27">
        <v>21.4</v>
      </c>
      <c r="G37" s="29">
        <v>195</v>
      </c>
      <c r="H37" s="27">
        <v>115</v>
      </c>
      <c r="I37" s="27">
        <v>40</v>
      </c>
      <c r="J37" s="27">
        <v>80</v>
      </c>
      <c r="K37" s="27">
        <v>1.6</v>
      </c>
      <c r="L37" s="27">
        <v>0</v>
      </c>
      <c r="M37" s="27">
        <v>0.06</v>
      </c>
      <c r="N37" s="27">
        <v>1.5</v>
      </c>
      <c r="O37" s="27">
        <v>40</v>
      </c>
    </row>
    <row r="38" spans="1:15" ht="23.25" customHeight="1">
      <c r="A38" s="3">
        <v>630</v>
      </c>
      <c r="B38" s="3" t="s">
        <v>63</v>
      </c>
      <c r="C38" s="5" t="s">
        <v>61</v>
      </c>
      <c r="D38" s="27">
        <v>0.1</v>
      </c>
      <c r="E38" s="27">
        <v>0</v>
      </c>
      <c r="F38" s="27">
        <v>16.7</v>
      </c>
      <c r="G38" s="29">
        <v>63</v>
      </c>
      <c r="H38" s="27">
        <v>17</v>
      </c>
      <c r="I38" s="27">
        <v>7</v>
      </c>
      <c r="J38" s="27">
        <v>10</v>
      </c>
      <c r="K38" s="27">
        <v>0.9</v>
      </c>
      <c r="L38" s="27">
        <v>0</v>
      </c>
      <c r="M38" s="27">
        <v>0</v>
      </c>
      <c r="N38" s="27">
        <v>0.09</v>
      </c>
      <c r="O38" s="27">
        <v>2.5</v>
      </c>
    </row>
    <row r="39" spans="1:15" ht="12.75" customHeight="1">
      <c r="A39" s="6"/>
      <c r="B39" s="6">
        <v>60</v>
      </c>
      <c r="C39" s="7" t="s">
        <v>17</v>
      </c>
      <c r="D39" s="30">
        <v>4.0999999999999996</v>
      </c>
      <c r="E39" s="30">
        <v>0.72</v>
      </c>
      <c r="F39" s="30">
        <v>27.8</v>
      </c>
      <c r="G39" s="30">
        <v>129</v>
      </c>
      <c r="H39" s="30">
        <v>18</v>
      </c>
      <c r="I39" s="30">
        <v>28</v>
      </c>
      <c r="J39" s="31">
        <v>74</v>
      </c>
      <c r="K39" s="31">
        <v>1.4</v>
      </c>
      <c r="L39" s="30">
        <v>0</v>
      </c>
      <c r="M39" s="30">
        <v>0.09</v>
      </c>
      <c r="N39" s="30">
        <v>0.72</v>
      </c>
      <c r="O39" s="30">
        <v>0</v>
      </c>
    </row>
    <row r="40" spans="1:15" ht="12.75" customHeight="1">
      <c r="A40" s="6"/>
      <c r="B40" s="8">
        <v>50</v>
      </c>
      <c r="C40" s="7" t="s">
        <v>35</v>
      </c>
      <c r="D40" s="30">
        <v>3.8</v>
      </c>
      <c r="E40" s="30">
        <v>0.3</v>
      </c>
      <c r="F40" s="30">
        <v>25.5</v>
      </c>
      <c r="G40" s="30">
        <v>117</v>
      </c>
      <c r="H40" s="30">
        <v>10</v>
      </c>
      <c r="I40" s="30">
        <v>7</v>
      </c>
      <c r="J40" s="31">
        <v>32.5</v>
      </c>
      <c r="K40" s="31">
        <v>0.5</v>
      </c>
      <c r="L40" s="30">
        <v>0</v>
      </c>
      <c r="M40" s="30">
        <v>0.05</v>
      </c>
      <c r="N40" s="30">
        <v>0.47</v>
      </c>
      <c r="O40" s="30">
        <v>0</v>
      </c>
    </row>
    <row r="41" spans="1:15" ht="12.75" customHeight="1">
      <c r="A41" s="6"/>
      <c r="B41" s="6"/>
      <c r="C41" s="9" t="s">
        <v>28</v>
      </c>
      <c r="D41" s="32">
        <f t="shared" ref="D41:O41" si="3">SUM(D35:D40)</f>
        <v>27.000000000000004</v>
      </c>
      <c r="E41" s="32">
        <f t="shared" si="3"/>
        <v>24.720000000000002</v>
      </c>
      <c r="F41" s="32">
        <f t="shared" si="3"/>
        <v>106.39999999999999</v>
      </c>
      <c r="G41" s="32">
        <f t="shared" si="3"/>
        <v>774.1</v>
      </c>
      <c r="H41" s="32">
        <f t="shared" si="3"/>
        <v>250.1</v>
      </c>
      <c r="I41" s="32">
        <f t="shared" si="3"/>
        <v>131.1</v>
      </c>
      <c r="J41" s="32">
        <f t="shared" si="3"/>
        <v>449.5</v>
      </c>
      <c r="K41" s="32">
        <f t="shared" si="3"/>
        <v>10.000000000000002</v>
      </c>
      <c r="L41" s="32">
        <f t="shared" si="3"/>
        <v>1.01</v>
      </c>
      <c r="M41" s="32">
        <f t="shared" si="3"/>
        <v>5.0199999999999996</v>
      </c>
      <c r="N41" s="32">
        <f t="shared" si="3"/>
        <v>7.31</v>
      </c>
      <c r="O41" s="32">
        <f t="shared" si="3"/>
        <v>49.2</v>
      </c>
    </row>
    <row r="42" spans="1:15" ht="12.75" customHeight="1">
      <c r="A42" s="10"/>
      <c r="B42" s="10"/>
      <c r="C42" s="11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</row>
    <row r="43" spans="1:15" ht="12.75" customHeight="1">
      <c r="A43" s="12"/>
      <c r="B43" s="12"/>
      <c r="C43" s="14" t="s">
        <v>51</v>
      </c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</row>
    <row r="44" spans="1:15" ht="12.75" customHeight="1">
      <c r="A44" s="3"/>
      <c r="B44" s="3">
        <v>200</v>
      </c>
      <c r="C44" s="5" t="s">
        <v>47</v>
      </c>
      <c r="D44" s="30">
        <v>6</v>
      </c>
      <c r="E44" s="30">
        <v>6</v>
      </c>
      <c r="F44" s="30">
        <v>18.3</v>
      </c>
      <c r="G44" s="30">
        <v>133</v>
      </c>
      <c r="H44" s="30">
        <v>206</v>
      </c>
      <c r="I44" s="30">
        <v>25.6</v>
      </c>
      <c r="J44" s="30">
        <v>159</v>
      </c>
      <c r="K44" s="30">
        <v>0.17</v>
      </c>
      <c r="L44" s="30">
        <v>0.02</v>
      </c>
      <c r="M44" s="30">
        <v>0.06</v>
      </c>
      <c r="N44" s="30">
        <v>0.26</v>
      </c>
      <c r="O44" s="30">
        <v>1</v>
      </c>
    </row>
    <row r="45" spans="1:15" ht="12.75" customHeight="1">
      <c r="A45" s="6"/>
      <c r="B45" s="8">
        <v>30</v>
      </c>
      <c r="C45" s="7" t="s">
        <v>35</v>
      </c>
      <c r="D45" s="30">
        <v>2.2799999999999998</v>
      </c>
      <c r="E45" s="30">
        <v>0.18</v>
      </c>
      <c r="F45" s="30">
        <v>15.3</v>
      </c>
      <c r="G45" s="30">
        <v>70</v>
      </c>
      <c r="H45" s="30">
        <v>6</v>
      </c>
      <c r="I45" s="30">
        <v>4.2</v>
      </c>
      <c r="J45" s="31">
        <v>19.5</v>
      </c>
      <c r="K45" s="31">
        <v>0.3</v>
      </c>
      <c r="L45" s="30">
        <v>0</v>
      </c>
      <c r="M45" s="30">
        <v>0.03</v>
      </c>
      <c r="N45" s="30">
        <v>0.28000000000000003</v>
      </c>
      <c r="O45" s="30">
        <v>0</v>
      </c>
    </row>
    <row r="46" spans="1:15" ht="12.75" customHeight="1">
      <c r="A46" s="4"/>
      <c r="B46" s="24"/>
      <c r="C46" s="9" t="s">
        <v>19</v>
      </c>
      <c r="D46" s="32">
        <f t="shared" ref="D46:O46" si="4">SUM(D44:D45)</f>
        <v>8.2799999999999994</v>
      </c>
      <c r="E46" s="32">
        <f t="shared" si="4"/>
        <v>6.18</v>
      </c>
      <c r="F46" s="32">
        <f t="shared" si="4"/>
        <v>33.6</v>
      </c>
      <c r="G46" s="32">
        <f t="shared" si="4"/>
        <v>203</v>
      </c>
      <c r="H46" s="32">
        <f t="shared" si="4"/>
        <v>212</v>
      </c>
      <c r="I46" s="32">
        <f t="shared" si="4"/>
        <v>29.8</v>
      </c>
      <c r="J46" s="32">
        <f t="shared" si="4"/>
        <v>178.5</v>
      </c>
      <c r="K46" s="32">
        <f t="shared" si="4"/>
        <v>0.47</v>
      </c>
      <c r="L46" s="32">
        <f t="shared" si="4"/>
        <v>0.02</v>
      </c>
      <c r="M46" s="32">
        <f t="shared" si="4"/>
        <v>0.09</v>
      </c>
      <c r="N46" s="32">
        <f t="shared" si="4"/>
        <v>0.54</v>
      </c>
      <c r="O46" s="32">
        <f t="shared" si="4"/>
        <v>1</v>
      </c>
    </row>
    <row r="47" spans="1:15" ht="13.5" customHeight="1">
      <c r="A47" s="4"/>
      <c r="B47" s="4"/>
      <c r="C47" s="9" t="s">
        <v>29</v>
      </c>
      <c r="D47" s="32">
        <v>116.5</v>
      </c>
      <c r="E47" s="32">
        <v>92.6</v>
      </c>
      <c r="F47" s="32">
        <v>512.5</v>
      </c>
      <c r="G47" s="32">
        <v>3289</v>
      </c>
      <c r="H47" s="45">
        <v>1270.0999999999999</v>
      </c>
      <c r="I47" s="32">
        <v>525.20000000000005</v>
      </c>
      <c r="J47" s="45">
        <v>2218.9</v>
      </c>
      <c r="K47" s="32">
        <v>29.5</v>
      </c>
      <c r="L47" s="32">
        <v>81.7</v>
      </c>
      <c r="M47" s="32">
        <v>1.7</v>
      </c>
      <c r="N47" s="32">
        <v>15.3</v>
      </c>
      <c r="O47" s="32">
        <v>15.3</v>
      </c>
    </row>
    <row r="48" spans="1:15" ht="13.5" customHeight="1">
      <c r="A48" s="10"/>
      <c r="B48" s="10"/>
      <c r="C48" s="11"/>
      <c r="D48" s="33"/>
      <c r="E48" s="33"/>
      <c r="F48" s="33"/>
      <c r="G48" s="33"/>
      <c r="H48" s="46"/>
      <c r="I48" s="33"/>
      <c r="J48" s="46"/>
      <c r="K48" s="33"/>
      <c r="L48" s="33"/>
      <c r="M48" s="33"/>
      <c r="N48" s="33"/>
      <c r="O48" s="33"/>
    </row>
    <row r="49" spans="1:15" ht="10.5" customHeight="1">
      <c r="A49" s="10"/>
      <c r="B49" s="10"/>
      <c r="C49" s="11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</row>
    <row r="50" spans="1:15" ht="10.5" customHeight="1">
      <c r="A50" s="10"/>
      <c r="B50" s="10"/>
      <c r="C50" s="11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</row>
    <row r="51" spans="1:15" s="47" customFormat="1" ht="13.5" customHeight="1">
      <c r="A51" s="82" t="s">
        <v>20</v>
      </c>
      <c r="B51" s="82"/>
      <c r="C51" s="82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</row>
    <row r="52" spans="1:15" s="47" customFormat="1" ht="15.75" customHeight="1">
      <c r="A52" s="82" t="s">
        <v>22</v>
      </c>
      <c r="B52" s="82"/>
      <c r="C52" s="82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</row>
    <row r="53" spans="1:15" s="47" customFormat="1" ht="15.75" customHeight="1">
      <c r="A53" s="21"/>
      <c r="B53" s="21"/>
      <c r="C53" s="21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</row>
    <row r="54" spans="1:15" ht="12.75" customHeight="1">
      <c r="A54" s="19"/>
      <c r="B54" s="19"/>
      <c r="C54" s="19" t="s">
        <v>106</v>
      </c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</row>
    <row r="55" spans="1:15" s="42" customFormat="1" ht="17.25" customHeight="1">
      <c r="A55" s="75" t="s">
        <v>0</v>
      </c>
      <c r="B55" s="75" t="s">
        <v>1</v>
      </c>
      <c r="C55" s="75" t="s">
        <v>2</v>
      </c>
      <c r="D55" s="75" t="s">
        <v>3</v>
      </c>
      <c r="E55" s="75" t="s">
        <v>4</v>
      </c>
      <c r="F55" s="75" t="s">
        <v>5</v>
      </c>
      <c r="G55" s="73" t="s">
        <v>6</v>
      </c>
      <c r="H55" s="83" t="s">
        <v>7</v>
      </c>
      <c r="I55" s="84"/>
      <c r="J55" s="84"/>
      <c r="K55" s="85"/>
      <c r="L55" s="83" t="s">
        <v>8</v>
      </c>
      <c r="M55" s="84"/>
      <c r="N55" s="84"/>
      <c r="O55" s="85"/>
    </row>
    <row r="56" spans="1:15" s="42" customFormat="1" ht="26.25" customHeight="1">
      <c r="A56" s="76"/>
      <c r="B56" s="76"/>
      <c r="C56" s="76"/>
      <c r="D56" s="76"/>
      <c r="E56" s="76"/>
      <c r="F56" s="76"/>
      <c r="G56" s="74"/>
      <c r="H56" s="27" t="s">
        <v>9</v>
      </c>
      <c r="I56" s="27" t="s">
        <v>10</v>
      </c>
      <c r="J56" s="27" t="s">
        <v>11</v>
      </c>
      <c r="K56" s="27" t="s">
        <v>12</v>
      </c>
      <c r="L56" s="27" t="s">
        <v>13</v>
      </c>
      <c r="M56" s="27" t="s">
        <v>18</v>
      </c>
      <c r="N56" s="27" t="s">
        <v>14</v>
      </c>
      <c r="O56" s="27" t="s">
        <v>15</v>
      </c>
    </row>
    <row r="57" spans="1:15" s="42" customFormat="1" ht="10.5">
      <c r="A57" s="61">
        <v>174</v>
      </c>
      <c r="B57" s="61" t="s">
        <v>187</v>
      </c>
      <c r="C57" s="63" t="s">
        <v>138</v>
      </c>
      <c r="D57" s="61">
        <v>5.0999999999999996</v>
      </c>
      <c r="E57" s="61">
        <v>10.3</v>
      </c>
      <c r="F57" s="61">
        <v>41.3</v>
      </c>
      <c r="G57" s="62">
        <v>262.7</v>
      </c>
      <c r="H57" s="27">
        <v>9.6</v>
      </c>
      <c r="I57" s="27">
        <v>6.6</v>
      </c>
      <c r="J57" s="27">
        <v>17</v>
      </c>
      <c r="K57" s="27">
        <v>3.9</v>
      </c>
      <c r="L57" s="27">
        <v>7.3</v>
      </c>
      <c r="M57" s="27">
        <v>5.7</v>
      </c>
      <c r="N57" s="27">
        <v>8.4</v>
      </c>
      <c r="O57" s="27">
        <v>0.4</v>
      </c>
    </row>
    <row r="58" spans="1:15" ht="22.5">
      <c r="A58" s="3">
        <v>296</v>
      </c>
      <c r="B58" s="3" t="s">
        <v>69</v>
      </c>
      <c r="C58" s="5" t="s">
        <v>188</v>
      </c>
      <c r="D58" s="27">
        <v>27.7</v>
      </c>
      <c r="E58" s="27">
        <v>19.2</v>
      </c>
      <c r="F58" s="27">
        <v>42.1</v>
      </c>
      <c r="G58" s="29">
        <v>456</v>
      </c>
      <c r="H58" s="27">
        <v>395</v>
      </c>
      <c r="I58" s="27">
        <v>60</v>
      </c>
      <c r="J58" s="27">
        <v>340</v>
      </c>
      <c r="K58" s="27">
        <v>3.9</v>
      </c>
      <c r="L58" s="27">
        <v>0.12</v>
      </c>
      <c r="M58" s="27">
        <v>0.13</v>
      </c>
      <c r="N58" s="27">
        <v>1.41</v>
      </c>
      <c r="O58" s="27">
        <v>0.7</v>
      </c>
    </row>
    <row r="59" spans="1:15">
      <c r="A59" s="6">
        <v>15</v>
      </c>
      <c r="B59" s="3">
        <v>20</v>
      </c>
      <c r="C59" s="5" t="s">
        <v>36</v>
      </c>
      <c r="D59" s="27">
        <v>4.5999999999999996</v>
      </c>
      <c r="E59" s="27">
        <v>6</v>
      </c>
      <c r="F59" s="27">
        <v>0</v>
      </c>
      <c r="G59" s="29">
        <v>74</v>
      </c>
      <c r="H59" s="27">
        <v>200</v>
      </c>
      <c r="I59" s="27">
        <v>9.4</v>
      </c>
      <c r="J59" s="27">
        <v>109</v>
      </c>
      <c r="K59" s="27">
        <v>0.12</v>
      </c>
      <c r="L59" s="27">
        <v>0.08</v>
      </c>
      <c r="M59" s="27">
        <v>0</v>
      </c>
      <c r="N59" s="27">
        <v>0.02</v>
      </c>
      <c r="O59" s="27">
        <v>0.32</v>
      </c>
    </row>
    <row r="60" spans="1:15" ht="12" customHeight="1">
      <c r="A60" s="3">
        <v>14</v>
      </c>
      <c r="B60" s="3">
        <v>20</v>
      </c>
      <c r="C60" s="5" t="s">
        <v>34</v>
      </c>
      <c r="D60" s="27">
        <v>0.18</v>
      </c>
      <c r="E60" s="27">
        <v>14.6</v>
      </c>
      <c r="F60" s="27">
        <v>0.26</v>
      </c>
      <c r="G60" s="29">
        <v>132</v>
      </c>
      <c r="H60" s="27">
        <v>4.8</v>
      </c>
      <c r="I60" s="27">
        <v>0</v>
      </c>
      <c r="J60" s="27">
        <v>6</v>
      </c>
      <c r="K60" s="27">
        <v>0.02</v>
      </c>
      <c r="L60" s="27">
        <v>80</v>
      </c>
      <c r="M60" s="27">
        <v>0</v>
      </c>
      <c r="N60" s="27">
        <v>0.02</v>
      </c>
      <c r="O60" s="27">
        <v>0</v>
      </c>
    </row>
    <row r="61" spans="1:15" ht="11.25" customHeight="1">
      <c r="A61" s="48">
        <v>1024</v>
      </c>
      <c r="B61" s="6">
        <v>200</v>
      </c>
      <c r="C61" s="7" t="s">
        <v>39</v>
      </c>
      <c r="D61" s="30">
        <v>0.8</v>
      </c>
      <c r="E61" s="30">
        <v>2.6</v>
      </c>
      <c r="F61" s="30">
        <v>22.6</v>
      </c>
      <c r="G61" s="30">
        <v>112</v>
      </c>
      <c r="H61" s="30">
        <v>14</v>
      </c>
      <c r="I61" s="30">
        <v>6</v>
      </c>
      <c r="J61" s="30">
        <v>8</v>
      </c>
      <c r="K61" s="30">
        <v>0.9</v>
      </c>
      <c r="L61" s="30">
        <v>0</v>
      </c>
      <c r="M61" s="30">
        <v>0</v>
      </c>
      <c r="N61" s="30">
        <v>0.04</v>
      </c>
      <c r="O61" s="30">
        <v>0</v>
      </c>
    </row>
    <row r="62" spans="1:15" ht="11.25" customHeight="1">
      <c r="A62" s="6"/>
      <c r="B62" s="6">
        <v>60</v>
      </c>
      <c r="C62" s="7" t="s">
        <v>35</v>
      </c>
      <c r="D62" s="30">
        <v>4.5999999999999996</v>
      </c>
      <c r="E62" s="30">
        <v>0.4</v>
      </c>
      <c r="F62" s="30">
        <v>30.6</v>
      </c>
      <c r="G62" s="30">
        <v>140</v>
      </c>
      <c r="H62" s="30">
        <v>12</v>
      </c>
      <c r="I62" s="30">
        <v>8.4</v>
      </c>
      <c r="J62" s="31">
        <v>39</v>
      </c>
      <c r="K62" s="31">
        <v>0.54</v>
      </c>
      <c r="L62" s="30">
        <v>0</v>
      </c>
      <c r="M62" s="30">
        <v>0.06</v>
      </c>
      <c r="N62" s="30">
        <v>0.56000000000000005</v>
      </c>
      <c r="O62" s="30">
        <v>0</v>
      </c>
    </row>
    <row r="63" spans="1:15" ht="12.75" customHeight="1">
      <c r="A63" s="4"/>
      <c r="B63" s="4"/>
      <c r="C63" s="9" t="s">
        <v>19</v>
      </c>
      <c r="D63" s="32">
        <f t="shared" ref="D63:O63" si="5">SUM(D58:D62)</f>
        <v>37.879999999999995</v>
      </c>
      <c r="E63" s="32">
        <f t="shared" si="5"/>
        <v>42.8</v>
      </c>
      <c r="F63" s="32">
        <f t="shared" si="5"/>
        <v>95.56</v>
      </c>
      <c r="G63" s="32">
        <f t="shared" si="5"/>
        <v>914</v>
      </c>
      <c r="H63" s="32">
        <f>SUM(H57:H62)</f>
        <v>635.4</v>
      </c>
      <c r="I63" s="32">
        <f t="shared" si="5"/>
        <v>83.800000000000011</v>
      </c>
      <c r="J63" s="32">
        <f t="shared" si="5"/>
        <v>502</v>
      </c>
      <c r="K63" s="32">
        <f t="shared" si="5"/>
        <v>5.4799999999999995</v>
      </c>
      <c r="L63" s="32">
        <f t="shared" si="5"/>
        <v>80.2</v>
      </c>
      <c r="M63" s="32">
        <f t="shared" si="5"/>
        <v>0.19</v>
      </c>
      <c r="N63" s="32">
        <f t="shared" si="5"/>
        <v>2.0499999999999998</v>
      </c>
      <c r="O63" s="32">
        <f t="shared" si="5"/>
        <v>1.02</v>
      </c>
    </row>
    <row r="64" spans="1:15" ht="15" customHeight="1">
      <c r="A64" s="12"/>
      <c r="B64" s="12"/>
      <c r="C64" s="11"/>
      <c r="D64" s="33"/>
      <c r="E64" s="33"/>
      <c r="F64" s="33"/>
      <c r="G64" s="33"/>
      <c r="H64" s="33"/>
      <c r="I64" s="33"/>
      <c r="J64" s="33"/>
      <c r="K64" s="33" t="s">
        <v>25</v>
      </c>
      <c r="L64" s="33"/>
      <c r="M64" s="33"/>
      <c r="N64" s="33"/>
      <c r="O64" s="33"/>
    </row>
    <row r="65" spans="1:15">
      <c r="A65" s="19"/>
      <c r="B65" s="19"/>
      <c r="C65" s="19" t="s">
        <v>107</v>
      </c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</row>
    <row r="66" spans="1:15">
      <c r="A66" s="3">
        <v>52</v>
      </c>
      <c r="B66" s="3">
        <v>100</v>
      </c>
      <c r="C66" s="5" t="s">
        <v>139</v>
      </c>
      <c r="D66" s="27">
        <v>1.4</v>
      </c>
      <c r="E66" s="27">
        <v>8.1999999999999993</v>
      </c>
      <c r="F66" s="27">
        <v>8</v>
      </c>
      <c r="G66" s="29">
        <v>110</v>
      </c>
      <c r="H66" s="27">
        <v>37.15</v>
      </c>
      <c r="I66" s="27">
        <v>20.16</v>
      </c>
      <c r="J66" s="27">
        <v>6.6</v>
      </c>
      <c r="K66" s="27">
        <v>1.3</v>
      </c>
      <c r="L66" s="27">
        <v>0.3</v>
      </c>
      <c r="M66" s="27">
        <v>2.7</v>
      </c>
      <c r="N66" s="27">
        <v>2.5</v>
      </c>
      <c r="O66" s="27">
        <v>9.07</v>
      </c>
    </row>
    <row r="67" spans="1:15" ht="24" customHeight="1">
      <c r="A67" s="3">
        <v>259</v>
      </c>
      <c r="B67" s="3">
        <v>300</v>
      </c>
      <c r="C67" s="5" t="s">
        <v>183</v>
      </c>
      <c r="D67" s="27">
        <v>5.4</v>
      </c>
      <c r="E67" s="27">
        <v>5.6</v>
      </c>
      <c r="F67" s="27">
        <v>22.8</v>
      </c>
      <c r="G67" s="29">
        <v>162</v>
      </c>
      <c r="H67" s="27">
        <v>218</v>
      </c>
      <c r="I67" s="27">
        <v>34.5</v>
      </c>
      <c r="J67" s="27">
        <v>194</v>
      </c>
      <c r="K67" s="27">
        <v>0.5</v>
      </c>
      <c r="L67" s="27">
        <v>0.05</v>
      </c>
      <c r="M67" s="27">
        <v>0.08</v>
      </c>
      <c r="N67" s="27">
        <v>0.5</v>
      </c>
      <c r="O67" s="27">
        <v>1.2</v>
      </c>
    </row>
    <row r="68" spans="1:15" ht="22.5">
      <c r="A68" s="3">
        <v>460</v>
      </c>
      <c r="B68" s="3" t="s">
        <v>189</v>
      </c>
      <c r="C68" s="5" t="s">
        <v>124</v>
      </c>
      <c r="D68" s="27">
        <v>18</v>
      </c>
      <c r="E68" s="27">
        <v>17</v>
      </c>
      <c r="F68" s="27">
        <v>15</v>
      </c>
      <c r="G68" s="29">
        <v>276</v>
      </c>
      <c r="H68" s="27">
        <v>50</v>
      </c>
      <c r="I68" s="27">
        <v>28.5</v>
      </c>
      <c r="J68" s="27">
        <v>108</v>
      </c>
      <c r="K68" s="27">
        <v>11</v>
      </c>
      <c r="L68" s="27">
        <v>0.03</v>
      </c>
      <c r="M68" s="27">
        <v>0.09</v>
      </c>
      <c r="N68" s="27">
        <v>3.8</v>
      </c>
      <c r="O68" s="27">
        <v>0.23</v>
      </c>
    </row>
    <row r="69" spans="1:15" ht="12" customHeight="1">
      <c r="A69" s="3">
        <v>487</v>
      </c>
      <c r="B69" s="3">
        <v>250</v>
      </c>
      <c r="C69" s="5" t="s">
        <v>62</v>
      </c>
      <c r="D69" s="27">
        <v>3.3</v>
      </c>
      <c r="E69" s="27">
        <v>10</v>
      </c>
      <c r="F69" s="27">
        <v>25</v>
      </c>
      <c r="G69" s="29">
        <v>219</v>
      </c>
      <c r="H69" s="27">
        <v>70</v>
      </c>
      <c r="I69" s="27">
        <v>53.3</v>
      </c>
      <c r="J69" s="27">
        <v>150</v>
      </c>
      <c r="K69" s="27">
        <v>2</v>
      </c>
      <c r="L69" s="27"/>
      <c r="M69" s="27">
        <v>0.25</v>
      </c>
      <c r="N69" s="27">
        <v>1</v>
      </c>
      <c r="O69" s="27">
        <v>4.2</v>
      </c>
    </row>
    <row r="70" spans="1:15" ht="15.75" customHeight="1">
      <c r="A70" s="6">
        <v>382</v>
      </c>
      <c r="B70" s="6">
        <v>200</v>
      </c>
      <c r="C70" s="71" t="s">
        <v>180</v>
      </c>
      <c r="D70" s="30">
        <v>0.2</v>
      </c>
      <c r="E70" s="30">
        <v>0</v>
      </c>
      <c r="F70" s="30">
        <v>35.6</v>
      </c>
      <c r="G70" s="30">
        <v>140</v>
      </c>
      <c r="H70" s="30">
        <v>11.8</v>
      </c>
      <c r="I70" s="30">
        <v>3.6</v>
      </c>
      <c r="J70" s="30">
        <v>13.7</v>
      </c>
      <c r="K70" s="30">
        <v>0.47</v>
      </c>
      <c r="L70" s="30">
        <v>0</v>
      </c>
      <c r="M70" s="30">
        <v>0</v>
      </c>
      <c r="N70" s="30">
        <v>0</v>
      </c>
      <c r="O70" s="30">
        <v>4.9000000000000004</v>
      </c>
    </row>
    <row r="71" spans="1:15">
      <c r="A71" s="6"/>
      <c r="B71" s="6">
        <v>80</v>
      </c>
      <c r="C71" s="7" t="s">
        <v>17</v>
      </c>
      <c r="D71" s="30">
        <v>5.5</v>
      </c>
      <c r="E71" s="30">
        <v>0.96</v>
      </c>
      <c r="F71" s="30">
        <v>37.1</v>
      </c>
      <c r="G71" s="30">
        <v>172</v>
      </c>
      <c r="H71" s="30">
        <v>24</v>
      </c>
      <c r="I71" s="30">
        <v>37.299999999999997</v>
      </c>
      <c r="J71" s="31">
        <v>98.7</v>
      </c>
      <c r="K71" s="31">
        <v>1.9</v>
      </c>
      <c r="L71" s="30">
        <v>0</v>
      </c>
      <c r="M71" s="30">
        <v>0.12</v>
      </c>
      <c r="N71" s="30">
        <v>0.96</v>
      </c>
      <c r="O71" s="30">
        <v>0</v>
      </c>
    </row>
    <row r="72" spans="1:15">
      <c r="A72" s="6"/>
      <c r="B72" s="8">
        <v>60</v>
      </c>
      <c r="C72" s="7" t="s">
        <v>35</v>
      </c>
      <c r="D72" s="30">
        <v>4.5599999999999996</v>
      </c>
      <c r="E72" s="30">
        <v>0.36</v>
      </c>
      <c r="F72" s="30">
        <v>30.6</v>
      </c>
      <c r="G72" s="30">
        <v>140</v>
      </c>
      <c r="H72" s="30">
        <v>12</v>
      </c>
      <c r="I72" s="30">
        <v>8.4</v>
      </c>
      <c r="J72" s="31">
        <v>39</v>
      </c>
      <c r="K72" s="31">
        <v>0.6</v>
      </c>
      <c r="L72" s="30">
        <v>0</v>
      </c>
      <c r="M72" s="30">
        <v>0.06</v>
      </c>
      <c r="N72" s="30">
        <v>0.56000000000000005</v>
      </c>
      <c r="O72" s="30">
        <v>0</v>
      </c>
    </row>
    <row r="73" spans="1:15" ht="12.75" customHeight="1">
      <c r="A73" s="4"/>
      <c r="B73" s="4"/>
      <c r="C73" s="9" t="s">
        <v>19</v>
      </c>
      <c r="D73" s="32">
        <f t="shared" ref="D73:O73" si="6">SUM(D66:D72)</f>
        <v>38.36</v>
      </c>
      <c r="E73" s="32">
        <f t="shared" si="6"/>
        <v>42.12</v>
      </c>
      <c r="F73" s="32">
        <f t="shared" si="6"/>
        <v>174.1</v>
      </c>
      <c r="G73" s="32">
        <f t="shared" si="6"/>
        <v>1219</v>
      </c>
      <c r="H73" s="32">
        <f t="shared" si="6"/>
        <v>422.95</v>
      </c>
      <c r="I73" s="32">
        <f t="shared" si="6"/>
        <v>185.75999999999996</v>
      </c>
      <c r="J73" s="32">
        <f t="shared" si="6"/>
        <v>610</v>
      </c>
      <c r="K73" s="32">
        <f t="shared" si="6"/>
        <v>17.770000000000003</v>
      </c>
      <c r="L73" s="32">
        <f t="shared" si="6"/>
        <v>0.38</v>
      </c>
      <c r="M73" s="32">
        <f t="shared" si="6"/>
        <v>3.3000000000000003</v>
      </c>
      <c r="N73" s="32">
        <f t="shared" si="6"/>
        <v>9.32</v>
      </c>
      <c r="O73" s="32">
        <f t="shared" si="6"/>
        <v>19.600000000000001</v>
      </c>
    </row>
    <row r="74" spans="1:15" ht="12.75" customHeight="1">
      <c r="A74" s="10"/>
      <c r="B74" s="10"/>
      <c r="C74" s="11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</row>
    <row r="75" spans="1:15" ht="12.75" customHeight="1">
      <c r="A75" s="12"/>
      <c r="B75" s="12"/>
      <c r="C75" s="13" t="s">
        <v>101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</row>
    <row r="76" spans="1:15">
      <c r="A76" s="3">
        <v>687</v>
      </c>
      <c r="B76" s="3">
        <v>80</v>
      </c>
      <c r="C76" s="5" t="s">
        <v>140</v>
      </c>
      <c r="D76" s="27">
        <v>9</v>
      </c>
      <c r="E76" s="27">
        <v>7.02</v>
      </c>
      <c r="F76" s="27">
        <v>18.059999999999999</v>
      </c>
      <c r="G76" s="29">
        <v>167</v>
      </c>
      <c r="H76" s="27">
        <v>1.32</v>
      </c>
      <c r="I76" s="27">
        <v>19.2</v>
      </c>
      <c r="J76" s="27"/>
      <c r="K76" s="27">
        <v>0.9</v>
      </c>
      <c r="L76" s="27"/>
      <c r="M76" s="27"/>
      <c r="N76" s="27"/>
      <c r="O76" s="27">
        <v>0.12</v>
      </c>
    </row>
    <row r="77" spans="1:15" ht="12.75" customHeight="1">
      <c r="A77" s="6"/>
      <c r="B77" s="3">
        <v>200</v>
      </c>
      <c r="C77" s="5" t="s">
        <v>48</v>
      </c>
      <c r="D77" s="27">
        <v>0.6</v>
      </c>
      <c r="E77" s="27">
        <v>0</v>
      </c>
      <c r="F77" s="27">
        <v>37.299999999999997</v>
      </c>
      <c r="G77" s="29">
        <v>120</v>
      </c>
      <c r="H77" s="27">
        <v>3</v>
      </c>
      <c r="I77" s="27">
        <v>0</v>
      </c>
      <c r="J77" s="27">
        <v>36</v>
      </c>
      <c r="K77" s="27">
        <v>0.4</v>
      </c>
      <c r="L77" s="27">
        <v>0</v>
      </c>
      <c r="M77" s="27">
        <v>0.04</v>
      </c>
      <c r="N77" s="27">
        <v>0</v>
      </c>
      <c r="O77" s="27">
        <v>0</v>
      </c>
    </row>
    <row r="78" spans="1:15" ht="12.75" customHeight="1">
      <c r="A78" s="6"/>
      <c r="B78" s="3">
        <v>250</v>
      </c>
      <c r="C78" s="5" t="s">
        <v>49</v>
      </c>
      <c r="D78" s="27">
        <v>2.2999999999999998</v>
      </c>
      <c r="E78" s="27">
        <v>0</v>
      </c>
      <c r="F78" s="27">
        <v>21</v>
      </c>
      <c r="G78" s="29">
        <v>96</v>
      </c>
      <c r="H78" s="27">
        <v>85</v>
      </c>
      <c r="I78" s="27">
        <v>33</v>
      </c>
      <c r="J78" s="27">
        <v>57.5</v>
      </c>
      <c r="K78" s="27">
        <v>0.8</v>
      </c>
      <c r="L78" s="27">
        <v>0.13</v>
      </c>
      <c r="M78" s="27">
        <v>0.08</v>
      </c>
      <c r="N78" s="27">
        <v>0.5</v>
      </c>
      <c r="O78" s="27">
        <v>150</v>
      </c>
    </row>
    <row r="79" spans="1:15" ht="12.75" customHeight="1">
      <c r="A79" s="4"/>
      <c r="B79" s="24"/>
      <c r="C79" s="9" t="s">
        <v>19</v>
      </c>
      <c r="D79" s="32">
        <f t="shared" ref="D79:O79" si="7">SUM(D76:D78)</f>
        <v>11.899999999999999</v>
      </c>
      <c r="E79" s="32">
        <f t="shared" si="7"/>
        <v>7.02</v>
      </c>
      <c r="F79" s="32">
        <f t="shared" si="7"/>
        <v>76.36</v>
      </c>
      <c r="G79" s="32">
        <f t="shared" si="7"/>
        <v>383</v>
      </c>
      <c r="H79" s="32">
        <f t="shared" si="7"/>
        <v>89.32</v>
      </c>
      <c r="I79" s="32">
        <f t="shared" si="7"/>
        <v>52.2</v>
      </c>
      <c r="J79" s="32">
        <f t="shared" si="7"/>
        <v>93.5</v>
      </c>
      <c r="K79" s="32">
        <f t="shared" si="7"/>
        <v>2.1</v>
      </c>
      <c r="L79" s="32">
        <f t="shared" si="7"/>
        <v>0.13</v>
      </c>
      <c r="M79" s="32">
        <f t="shared" si="7"/>
        <v>0.12</v>
      </c>
      <c r="N79" s="32">
        <f t="shared" si="7"/>
        <v>0.5</v>
      </c>
      <c r="O79" s="32">
        <f t="shared" si="7"/>
        <v>150.12</v>
      </c>
    </row>
    <row r="80" spans="1:15" ht="12.75" customHeight="1">
      <c r="A80" s="10"/>
      <c r="B80" s="10"/>
      <c r="C80" s="11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</row>
    <row r="81" spans="1:15" ht="12.75" customHeight="1">
      <c r="A81" s="19"/>
      <c r="B81" s="19"/>
      <c r="C81" s="19" t="s">
        <v>108</v>
      </c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</row>
    <row r="82" spans="1:15">
      <c r="A82" s="3">
        <v>75</v>
      </c>
      <c r="B82" s="3">
        <v>100</v>
      </c>
      <c r="C82" s="5" t="s">
        <v>141</v>
      </c>
      <c r="D82" s="27">
        <v>2.2999999999999998</v>
      </c>
      <c r="E82" s="27">
        <v>6.8</v>
      </c>
      <c r="F82" s="27">
        <v>12.5</v>
      </c>
      <c r="G82" s="29">
        <v>119</v>
      </c>
      <c r="H82" s="27">
        <v>39</v>
      </c>
      <c r="I82" s="27">
        <v>18</v>
      </c>
      <c r="J82" s="27">
        <v>7.9</v>
      </c>
      <c r="K82" s="27">
        <v>6.6</v>
      </c>
      <c r="L82" s="27">
        <v>2</v>
      </c>
      <c r="M82" s="27">
        <v>4.2</v>
      </c>
      <c r="N82" s="27">
        <v>5</v>
      </c>
      <c r="O82" s="27">
        <v>5.9</v>
      </c>
    </row>
    <row r="83" spans="1:15">
      <c r="A83" s="3">
        <v>422</v>
      </c>
      <c r="B83" s="3" t="s">
        <v>190</v>
      </c>
      <c r="C83" s="5" t="s">
        <v>87</v>
      </c>
      <c r="D83" s="27">
        <v>11.1</v>
      </c>
      <c r="E83" s="27">
        <v>13.8</v>
      </c>
      <c r="F83" s="27">
        <v>15</v>
      </c>
      <c r="G83" s="29">
        <v>228</v>
      </c>
      <c r="H83" s="27">
        <v>33</v>
      </c>
      <c r="I83" s="27">
        <v>28.9</v>
      </c>
      <c r="J83" s="27">
        <v>161</v>
      </c>
      <c r="K83" s="27">
        <v>1.22</v>
      </c>
      <c r="L83" s="27">
        <v>0</v>
      </c>
      <c r="M83" s="27">
        <v>0.05</v>
      </c>
      <c r="N83" s="27">
        <v>2.6</v>
      </c>
      <c r="O83" s="27">
        <v>1.4</v>
      </c>
    </row>
    <row r="84" spans="1:15" ht="12.75" customHeight="1">
      <c r="A84" s="3">
        <v>273</v>
      </c>
      <c r="B84" s="3" t="s">
        <v>187</v>
      </c>
      <c r="C84" s="5" t="s">
        <v>24</v>
      </c>
      <c r="D84" s="27">
        <v>5.9</v>
      </c>
      <c r="E84" s="27">
        <v>5.3</v>
      </c>
      <c r="F84" s="27">
        <v>34.4</v>
      </c>
      <c r="G84" s="29">
        <v>213</v>
      </c>
      <c r="H84" s="27">
        <v>0.55000000000000004</v>
      </c>
      <c r="I84" s="27">
        <v>10</v>
      </c>
      <c r="J84" s="27">
        <v>40</v>
      </c>
      <c r="K84" s="27">
        <v>1</v>
      </c>
      <c r="L84" s="27">
        <v>0</v>
      </c>
      <c r="M84" s="27">
        <v>7.0000000000000007E-2</v>
      </c>
      <c r="N84" s="27">
        <v>0.6</v>
      </c>
      <c r="O84" s="27">
        <v>0.6</v>
      </c>
    </row>
    <row r="85" spans="1:15" ht="12.75" customHeight="1">
      <c r="A85" s="3">
        <v>627</v>
      </c>
      <c r="B85" s="3">
        <v>200</v>
      </c>
      <c r="C85" s="5" t="s">
        <v>16</v>
      </c>
      <c r="D85" s="27">
        <v>0.3</v>
      </c>
      <c r="E85" s="27">
        <v>0.1</v>
      </c>
      <c r="F85" s="27">
        <v>15.2</v>
      </c>
      <c r="G85" s="29">
        <v>61</v>
      </c>
      <c r="H85" s="27">
        <v>17</v>
      </c>
      <c r="I85" s="27">
        <v>7</v>
      </c>
      <c r="J85" s="27">
        <v>32</v>
      </c>
      <c r="K85" s="27">
        <v>0.9</v>
      </c>
      <c r="L85" s="27">
        <v>0</v>
      </c>
      <c r="M85" s="27">
        <v>0.06</v>
      </c>
      <c r="N85" s="27">
        <v>0.48</v>
      </c>
      <c r="O85" s="27">
        <v>0</v>
      </c>
    </row>
    <row r="86" spans="1:15" ht="12.75" customHeight="1">
      <c r="A86" s="3"/>
      <c r="B86" s="3">
        <v>60</v>
      </c>
      <c r="C86" s="7" t="s">
        <v>17</v>
      </c>
      <c r="D86" s="30">
        <v>4.0999999999999996</v>
      </c>
      <c r="E86" s="30">
        <v>0.72</v>
      </c>
      <c r="F86" s="30">
        <v>27.8</v>
      </c>
      <c r="G86" s="30">
        <v>129</v>
      </c>
      <c r="H86" s="30">
        <v>18</v>
      </c>
      <c r="I86" s="30">
        <v>28</v>
      </c>
      <c r="J86" s="31">
        <v>74</v>
      </c>
      <c r="K86" s="31">
        <v>1.4</v>
      </c>
      <c r="L86" s="30">
        <v>0</v>
      </c>
      <c r="M86" s="30">
        <v>0.09</v>
      </c>
      <c r="N86" s="35">
        <v>0.72</v>
      </c>
      <c r="O86" s="30">
        <v>0</v>
      </c>
    </row>
    <row r="87" spans="1:15" ht="12.75" customHeight="1">
      <c r="A87" s="3"/>
      <c r="B87" s="6">
        <v>50</v>
      </c>
      <c r="C87" s="7" t="s">
        <v>35</v>
      </c>
      <c r="D87" s="30">
        <v>3.8</v>
      </c>
      <c r="E87" s="30">
        <v>0.3</v>
      </c>
      <c r="F87" s="30">
        <v>25.5</v>
      </c>
      <c r="G87" s="30">
        <v>117</v>
      </c>
      <c r="H87" s="30">
        <v>10</v>
      </c>
      <c r="I87" s="30">
        <v>7</v>
      </c>
      <c r="J87" s="31">
        <v>32.5</v>
      </c>
      <c r="K87" s="31">
        <v>0.5</v>
      </c>
      <c r="L87" s="30">
        <v>0</v>
      </c>
      <c r="M87" s="30">
        <v>0.05</v>
      </c>
      <c r="N87" s="30">
        <v>0.47</v>
      </c>
      <c r="O87" s="30">
        <v>0</v>
      </c>
    </row>
    <row r="88" spans="1:15" ht="12.75" customHeight="1">
      <c r="A88" s="4"/>
      <c r="B88" s="4"/>
      <c r="C88" s="9" t="s">
        <v>19</v>
      </c>
      <c r="D88" s="32">
        <f t="shared" ref="D88:O88" si="8">SUM(D82:D87)</f>
        <v>27.499999999999996</v>
      </c>
      <c r="E88" s="32">
        <f t="shared" si="8"/>
        <v>27.020000000000003</v>
      </c>
      <c r="F88" s="32">
        <f t="shared" si="8"/>
        <v>130.39999999999998</v>
      </c>
      <c r="G88" s="32">
        <f t="shared" si="8"/>
        <v>867</v>
      </c>
      <c r="H88" s="32">
        <f t="shared" si="8"/>
        <v>117.55</v>
      </c>
      <c r="I88" s="32">
        <f t="shared" si="8"/>
        <v>98.9</v>
      </c>
      <c r="J88" s="32">
        <f t="shared" si="8"/>
        <v>347.4</v>
      </c>
      <c r="K88" s="32">
        <f t="shared" si="8"/>
        <v>11.620000000000001</v>
      </c>
      <c r="L88" s="32">
        <f t="shared" si="8"/>
        <v>2</v>
      </c>
      <c r="M88" s="32">
        <f t="shared" si="8"/>
        <v>4.5199999999999996</v>
      </c>
      <c r="N88" s="32">
        <f t="shared" si="8"/>
        <v>9.870000000000001</v>
      </c>
      <c r="O88" s="32">
        <f t="shared" si="8"/>
        <v>7.9</v>
      </c>
    </row>
    <row r="89" spans="1:15">
      <c r="A89" s="10"/>
      <c r="B89" s="10"/>
      <c r="C89" s="11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</row>
    <row r="90" spans="1:15">
      <c r="A90" s="12"/>
      <c r="B90" s="12"/>
      <c r="C90" s="14" t="s">
        <v>51</v>
      </c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</row>
    <row r="91" spans="1:15">
      <c r="A91" s="3"/>
      <c r="B91" s="3">
        <v>200</v>
      </c>
      <c r="C91" s="5" t="s">
        <v>47</v>
      </c>
      <c r="D91" s="30">
        <v>6</v>
      </c>
      <c r="E91" s="30">
        <v>6</v>
      </c>
      <c r="F91" s="30">
        <v>18.3</v>
      </c>
      <c r="G91" s="30">
        <v>133</v>
      </c>
      <c r="H91" s="30">
        <v>206</v>
      </c>
      <c r="I91" s="30">
        <v>25.6</v>
      </c>
      <c r="J91" s="30">
        <v>159</v>
      </c>
      <c r="K91" s="30">
        <v>0.17</v>
      </c>
      <c r="L91" s="30">
        <v>0.02</v>
      </c>
      <c r="M91" s="30">
        <v>0.06</v>
      </c>
      <c r="N91" s="30">
        <v>0.26</v>
      </c>
      <c r="O91" s="30">
        <v>1</v>
      </c>
    </row>
    <row r="92" spans="1:15">
      <c r="A92" s="6"/>
      <c r="B92" s="8">
        <v>30</v>
      </c>
      <c r="C92" s="7" t="s">
        <v>35</v>
      </c>
      <c r="D92" s="30">
        <v>2.2799999999999998</v>
      </c>
      <c r="E92" s="30">
        <v>0.18</v>
      </c>
      <c r="F92" s="30">
        <v>15.3</v>
      </c>
      <c r="G92" s="30">
        <v>70</v>
      </c>
      <c r="H92" s="30">
        <v>6</v>
      </c>
      <c r="I92" s="30">
        <v>4.2</v>
      </c>
      <c r="J92" s="31">
        <v>19.5</v>
      </c>
      <c r="K92" s="31">
        <v>0.3</v>
      </c>
      <c r="L92" s="30">
        <v>0</v>
      </c>
      <c r="M92" s="30">
        <v>0.03</v>
      </c>
      <c r="N92" s="30">
        <v>0.28000000000000003</v>
      </c>
      <c r="O92" s="30">
        <v>0</v>
      </c>
    </row>
    <row r="93" spans="1:15">
      <c r="A93" s="4"/>
      <c r="B93" s="24"/>
      <c r="C93" s="9" t="s">
        <v>19</v>
      </c>
      <c r="D93" s="32">
        <f t="shared" ref="D93:O93" si="9">SUM(D91:D92)</f>
        <v>8.2799999999999994</v>
      </c>
      <c r="E93" s="32">
        <f t="shared" si="9"/>
        <v>6.18</v>
      </c>
      <c r="F93" s="32">
        <f t="shared" si="9"/>
        <v>33.6</v>
      </c>
      <c r="G93" s="32">
        <f t="shared" si="9"/>
        <v>203</v>
      </c>
      <c r="H93" s="32">
        <f t="shared" si="9"/>
        <v>212</v>
      </c>
      <c r="I93" s="32">
        <f t="shared" si="9"/>
        <v>29.8</v>
      </c>
      <c r="J93" s="32">
        <f t="shared" si="9"/>
        <v>178.5</v>
      </c>
      <c r="K93" s="32">
        <f t="shared" si="9"/>
        <v>0.47</v>
      </c>
      <c r="L93" s="32">
        <f t="shared" si="9"/>
        <v>0.02</v>
      </c>
      <c r="M93" s="32">
        <f t="shared" si="9"/>
        <v>0.09</v>
      </c>
      <c r="N93" s="32">
        <f t="shared" si="9"/>
        <v>0.54</v>
      </c>
      <c r="O93" s="32">
        <f t="shared" si="9"/>
        <v>1</v>
      </c>
    </row>
    <row r="94" spans="1:15">
      <c r="A94" s="4"/>
      <c r="B94" s="4"/>
      <c r="C94" s="9" t="s">
        <v>29</v>
      </c>
      <c r="D94" s="32">
        <v>120.12</v>
      </c>
      <c r="E94" s="32">
        <v>121.02</v>
      </c>
      <c r="F94" s="32">
        <v>523.16</v>
      </c>
      <c r="G94" s="32">
        <v>3597</v>
      </c>
      <c r="H94" s="45">
        <v>1483.7</v>
      </c>
      <c r="I94" s="32">
        <v>433.4</v>
      </c>
      <c r="J94" s="45">
        <v>1843.2</v>
      </c>
      <c r="K94" s="32">
        <v>362.4</v>
      </c>
      <c r="L94" s="32">
        <v>80.430000000000007</v>
      </c>
      <c r="M94" s="32">
        <v>1.97</v>
      </c>
      <c r="N94" s="32">
        <v>15.5</v>
      </c>
      <c r="O94" s="32">
        <v>180.6</v>
      </c>
    </row>
    <row r="95" spans="1:15">
      <c r="A95" s="10"/>
      <c r="B95" s="10"/>
      <c r="C95" s="11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</row>
    <row r="96" spans="1:15">
      <c r="A96" s="10"/>
      <c r="B96" s="10"/>
      <c r="C96" s="11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</row>
    <row r="97" spans="1:15">
      <c r="A97" s="10"/>
      <c r="B97" s="10"/>
      <c r="C97" s="11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</row>
    <row r="98" spans="1:15">
      <c r="A98" s="10"/>
      <c r="B98" s="10"/>
      <c r="C98" s="11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</row>
    <row r="99" spans="1:15">
      <c r="A99" s="10"/>
      <c r="B99" s="10"/>
      <c r="C99" s="11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</row>
    <row r="100" spans="1:15">
      <c r="A100" s="10"/>
      <c r="B100" s="10"/>
      <c r="C100" s="11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</row>
    <row r="101" spans="1:15">
      <c r="A101" s="10"/>
      <c r="B101" s="11"/>
      <c r="C101" s="11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</row>
    <row r="102" spans="1:15">
      <c r="A102" s="10"/>
      <c r="B102" s="11"/>
      <c r="C102" s="11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</row>
    <row r="103" spans="1:15" s="47" customFormat="1" ht="15" customHeight="1">
      <c r="A103" s="87" t="s">
        <v>100</v>
      </c>
      <c r="B103" s="87"/>
      <c r="C103" s="88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</row>
    <row r="104" spans="1:15" s="47" customFormat="1">
      <c r="A104" s="82" t="s">
        <v>22</v>
      </c>
      <c r="B104" s="82"/>
      <c r="C104" s="82"/>
      <c r="D104" s="38"/>
      <c r="E104" s="38"/>
      <c r="F104" s="38"/>
      <c r="G104" s="38" t="s">
        <v>25</v>
      </c>
      <c r="H104" s="38"/>
      <c r="I104" s="38"/>
      <c r="J104" s="38"/>
      <c r="K104" s="38"/>
      <c r="L104" s="38"/>
      <c r="M104" s="49"/>
      <c r="N104" s="38"/>
      <c r="O104" s="38"/>
    </row>
    <row r="105" spans="1:15">
      <c r="A105" s="86"/>
      <c r="B105" s="86"/>
      <c r="C105" s="8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</row>
    <row r="106" spans="1:15">
      <c r="A106" s="19"/>
      <c r="B106" s="19"/>
      <c r="C106" s="25" t="s">
        <v>30</v>
      </c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</row>
    <row r="107" spans="1:15" s="42" customFormat="1" ht="10.5">
      <c r="A107" s="75" t="s">
        <v>0</v>
      </c>
      <c r="B107" s="75" t="s">
        <v>1</v>
      </c>
      <c r="C107" s="75" t="s">
        <v>2</v>
      </c>
      <c r="D107" s="75" t="s">
        <v>3</v>
      </c>
      <c r="E107" s="75" t="s">
        <v>4</v>
      </c>
      <c r="F107" s="75" t="s">
        <v>5</v>
      </c>
      <c r="G107" s="73" t="s">
        <v>6</v>
      </c>
      <c r="H107" s="83" t="s">
        <v>7</v>
      </c>
      <c r="I107" s="84"/>
      <c r="J107" s="84"/>
      <c r="K107" s="85"/>
      <c r="L107" s="83" t="s">
        <v>8</v>
      </c>
      <c r="M107" s="84"/>
      <c r="N107" s="84"/>
      <c r="O107" s="85"/>
    </row>
    <row r="108" spans="1:15" s="42" customFormat="1" ht="33" customHeight="1">
      <c r="A108" s="76"/>
      <c r="B108" s="76"/>
      <c r="C108" s="76"/>
      <c r="D108" s="76"/>
      <c r="E108" s="76"/>
      <c r="F108" s="76"/>
      <c r="G108" s="74"/>
      <c r="H108" s="27" t="s">
        <v>9</v>
      </c>
      <c r="I108" s="27" t="s">
        <v>10</v>
      </c>
      <c r="J108" s="27" t="s">
        <v>11</v>
      </c>
      <c r="K108" s="27" t="s">
        <v>12</v>
      </c>
      <c r="L108" s="27" t="s">
        <v>13</v>
      </c>
      <c r="M108" s="27" t="s">
        <v>18</v>
      </c>
      <c r="N108" s="27" t="s">
        <v>14</v>
      </c>
      <c r="O108" s="27" t="s">
        <v>15</v>
      </c>
    </row>
    <row r="109" spans="1:15" ht="22.5">
      <c r="A109" s="15" t="s">
        <v>191</v>
      </c>
      <c r="B109" s="3" t="s">
        <v>135</v>
      </c>
      <c r="C109" s="5" t="s">
        <v>142</v>
      </c>
      <c r="D109" s="27">
        <v>21.8</v>
      </c>
      <c r="E109" s="27">
        <v>27.3</v>
      </c>
      <c r="F109" s="27">
        <v>21.4</v>
      </c>
      <c r="G109" s="29">
        <v>419</v>
      </c>
      <c r="H109" s="27">
        <v>104</v>
      </c>
      <c r="I109" s="27">
        <v>61</v>
      </c>
      <c r="J109" s="27"/>
      <c r="K109" s="27">
        <v>4.5999999999999996</v>
      </c>
      <c r="L109" s="27"/>
      <c r="M109" s="27">
        <v>0.1</v>
      </c>
      <c r="N109" s="27"/>
      <c r="O109" s="27">
        <v>36.1</v>
      </c>
    </row>
    <row r="110" spans="1:15">
      <c r="A110" s="6">
        <v>15</v>
      </c>
      <c r="B110" s="3">
        <v>20</v>
      </c>
      <c r="C110" s="5" t="s">
        <v>36</v>
      </c>
      <c r="D110" s="27">
        <v>4.5999999999999996</v>
      </c>
      <c r="E110" s="27">
        <v>6</v>
      </c>
      <c r="F110" s="27">
        <v>0</v>
      </c>
      <c r="G110" s="29">
        <v>74</v>
      </c>
      <c r="H110" s="27">
        <v>200</v>
      </c>
      <c r="I110" s="27">
        <v>9.4</v>
      </c>
      <c r="J110" s="27">
        <v>109</v>
      </c>
      <c r="K110" s="27">
        <v>0.12</v>
      </c>
      <c r="L110" s="27">
        <v>0.08</v>
      </c>
      <c r="M110" s="27">
        <v>0</v>
      </c>
      <c r="N110" s="27">
        <v>0.02</v>
      </c>
      <c r="O110" s="27">
        <v>0.32</v>
      </c>
    </row>
    <row r="111" spans="1:15" ht="12" customHeight="1">
      <c r="A111" s="3">
        <v>14</v>
      </c>
      <c r="B111" s="3">
        <v>20</v>
      </c>
      <c r="C111" s="5" t="s">
        <v>34</v>
      </c>
      <c r="D111" s="27">
        <v>0.18</v>
      </c>
      <c r="E111" s="27">
        <v>14.6</v>
      </c>
      <c r="F111" s="27">
        <v>0.26</v>
      </c>
      <c r="G111" s="29">
        <v>132</v>
      </c>
      <c r="H111" s="27">
        <v>4.8</v>
      </c>
      <c r="I111" s="27">
        <v>0</v>
      </c>
      <c r="J111" s="27">
        <v>6</v>
      </c>
      <c r="K111" s="27">
        <v>0.02</v>
      </c>
      <c r="L111" s="27">
        <v>80</v>
      </c>
      <c r="M111" s="27">
        <v>0</v>
      </c>
      <c r="N111" s="27">
        <v>0.02</v>
      </c>
      <c r="O111" s="27">
        <v>0</v>
      </c>
    </row>
    <row r="112" spans="1:15" ht="22.5">
      <c r="A112" s="6">
        <v>397</v>
      </c>
      <c r="B112" s="6">
        <v>200</v>
      </c>
      <c r="C112" s="7" t="s">
        <v>81</v>
      </c>
      <c r="D112" s="30">
        <v>6</v>
      </c>
      <c r="E112" s="30">
        <v>6.3</v>
      </c>
      <c r="F112" s="30">
        <v>20.399999999999999</v>
      </c>
      <c r="G112" s="30">
        <v>156</v>
      </c>
      <c r="H112" s="30">
        <v>183</v>
      </c>
      <c r="I112" s="30">
        <v>23.3</v>
      </c>
      <c r="J112" s="30">
        <v>153.30000000000001</v>
      </c>
      <c r="K112" s="30">
        <v>0.39</v>
      </c>
      <c r="L112" s="30">
        <v>0.03</v>
      </c>
      <c r="M112" s="30">
        <v>0.06</v>
      </c>
      <c r="N112" s="30">
        <v>0.19</v>
      </c>
      <c r="O112" s="30">
        <v>1.6</v>
      </c>
    </row>
    <row r="113" spans="1:15">
      <c r="A113" s="6"/>
      <c r="B113" s="6">
        <v>60</v>
      </c>
      <c r="C113" s="7" t="s">
        <v>35</v>
      </c>
      <c r="D113" s="30">
        <v>4.5999999999999996</v>
      </c>
      <c r="E113" s="30">
        <v>0.4</v>
      </c>
      <c r="F113" s="30">
        <v>30.6</v>
      </c>
      <c r="G113" s="30">
        <v>140</v>
      </c>
      <c r="H113" s="30">
        <v>12</v>
      </c>
      <c r="I113" s="30">
        <v>8.4</v>
      </c>
      <c r="J113" s="31">
        <v>39</v>
      </c>
      <c r="K113" s="31">
        <v>0.54</v>
      </c>
      <c r="L113" s="30">
        <v>0</v>
      </c>
      <c r="M113" s="30">
        <v>0.06</v>
      </c>
      <c r="N113" s="30">
        <v>0.56000000000000005</v>
      </c>
      <c r="O113" s="30">
        <v>0</v>
      </c>
    </row>
    <row r="114" spans="1:15">
      <c r="A114" s="4"/>
      <c r="B114" s="4"/>
      <c r="C114" s="9" t="s">
        <v>19</v>
      </c>
      <c r="D114" s="32">
        <f t="shared" ref="D114:O114" si="10">SUM(D109:D113)</f>
        <v>37.18</v>
      </c>
      <c r="E114" s="32">
        <f t="shared" si="10"/>
        <v>54.599999999999994</v>
      </c>
      <c r="F114" s="32">
        <f t="shared" si="10"/>
        <v>72.66</v>
      </c>
      <c r="G114" s="32">
        <f t="shared" si="10"/>
        <v>921</v>
      </c>
      <c r="H114" s="32">
        <f t="shared" si="10"/>
        <v>503.8</v>
      </c>
      <c r="I114" s="32">
        <f t="shared" si="10"/>
        <v>102.10000000000001</v>
      </c>
      <c r="J114" s="32">
        <f t="shared" si="10"/>
        <v>307.3</v>
      </c>
      <c r="K114" s="32">
        <f t="shared" si="10"/>
        <v>5.669999999999999</v>
      </c>
      <c r="L114" s="32">
        <f t="shared" si="10"/>
        <v>80.11</v>
      </c>
      <c r="M114" s="32">
        <f t="shared" si="10"/>
        <v>0.22</v>
      </c>
      <c r="N114" s="32">
        <f t="shared" si="10"/>
        <v>0.79</v>
      </c>
      <c r="O114" s="32">
        <f t="shared" si="10"/>
        <v>38.020000000000003</v>
      </c>
    </row>
    <row r="115" spans="1:15">
      <c r="A115" s="12"/>
      <c r="B115" s="12"/>
      <c r="C115" s="11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</row>
    <row r="116" spans="1:15">
      <c r="A116" s="19"/>
      <c r="B116" s="19"/>
      <c r="C116" s="25" t="s">
        <v>31</v>
      </c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</row>
    <row r="117" spans="1:15">
      <c r="A117" s="3"/>
      <c r="B117" s="3">
        <v>100</v>
      </c>
      <c r="C117" s="5" t="s">
        <v>132</v>
      </c>
      <c r="D117" s="27">
        <v>1.6</v>
      </c>
      <c r="E117" s="27">
        <v>6.3</v>
      </c>
      <c r="F117" s="27">
        <v>7.4</v>
      </c>
      <c r="G117" s="29">
        <v>90.8</v>
      </c>
      <c r="H117" s="27">
        <v>2.8</v>
      </c>
      <c r="I117" s="27">
        <v>5.2</v>
      </c>
      <c r="J117" s="27">
        <v>4.0999999999999996</v>
      </c>
      <c r="K117" s="27">
        <v>5</v>
      </c>
      <c r="L117" s="27">
        <v>4.4000000000000004</v>
      </c>
      <c r="M117" s="27">
        <v>3.3</v>
      </c>
      <c r="N117" s="27">
        <v>6.3</v>
      </c>
      <c r="O117" s="27">
        <v>17</v>
      </c>
    </row>
    <row r="118" spans="1:15" ht="38.25" customHeight="1">
      <c r="A118" s="3">
        <v>129</v>
      </c>
      <c r="B118" s="3" t="s">
        <v>68</v>
      </c>
      <c r="C118" s="5" t="s">
        <v>85</v>
      </c>
      <c r="D118" s="27">
        <v>3</v>
      </c>
      <c r="E118" s="27">
        <v>3</v>
      </c>
      <c r="F118" s="27">
        <v>20.2</v>
      </c>
      <c r="G118" s="29">
        <v>124</v>
      </c>
      <c r="H118" s="27">
        <v>46</v>
      </c>
      <c r="I118" s="27">
        <v>40</v>
      </c>
      <c r="J118" s="27">
        <v>252</v>
      </c>
      <c r="K118" s="27">
        <v>1.2</v>
      </c>
      <c r="L118" s="27">
        <v>0</v>
      </c>
      <c r="M118" s="27">
        <v>0.12</v>
      </c>
      <c r="N118" s="27">
        <v>1.36</v>
      </c>
      <c r="O118" s="27">
        <v>9.6</v>
      </c>
    </row>
    <row r="119" spans="1:15" ht="12.75" customHeight="1">
      <c r="A119" s="3">
        <v>324</v>
      </c>
      <c r="B119" s="3">
        <v>120</v>
      </c>
      <c r="C119" s="5" t="s">
        <v>181</v>
      </c>
      <c r="D119" s="27">
        <v>15.24</v>
      </c>
      <c r="E119" s="27">
        <v>7.08</v>
      </c>
      <c r="F119" s="27">
        <v>20.2</v>
      </c>
      <c r="G119" s="29">
        <v>205</v>
      </c>
      <c r="H119" s="27">
        <v>76.8</v>
      </c>
      <c r="I119" s="27">
        <v>38.4</v>
      </c>
      <c r="J119" s="27">
        <v>206</v>
      </c>
      <c r="K119" s="27">
        <v>1.44</v>
      </c>
      <c r="L119" s="27">
        <v>0.02</v>
      </c>
      <c r="M119" s="27">
        <v>0.11</v>
      </c>
      <c r="N119" s="27">
        <v>2.2000000000000002</v>
      </c>
      <c r="O119" s="27">
        <v>0.5</v>
      </c>
    </row>
    <row r="120" spans="1:15" ht="13.5" customHeight="1">
      <c r="A120" s="3">
        <v>472</v>
      </c>
      <c r="B120" s="3">
        <v>250</v>
      </c>
      <c r="C120" s="5" t="s">
        <v>38</v>
      </c>
      <c r="D120" s="27">
        <v>5</v>
      </c>
      <c r="E120" s="27">
        <v>8.19</v>
      </c>
      <c r="F120" s="27">
        <v>26.7</v>
      </c>
      <c r="G120" s="29">
        <v>244</v>
      </c>
      <c r="H120" s="27">
        <v>144</v>
      </c>
      <c r="I120" s="27">
        <v>50</v>
      </c>
      <c r="J120" s="27">
        <v>100</v>
      </c>
      <c r="K120" s="27">
        <v>2</v>
      </c>
      <c r="L120" s="27">
        <v>0</v>
      </c>
      <c r="M120" s="27">
        <v>0.08</v>
      </c>
      <c r="N120" s="27">
        <v>1.83</v>
      </c>
      <c r="O120" s="27">
        <v>50</v>
      </c>
    </row>
    <row r="121" spans="1:15" ht="26.25" customHeight="1">
      <c r="A121" s="3">
        <v>585</v>
      </c>
      <c r="B121" s="3">
        <v>200</v>
      </c>
      <c r="C121" s="5" t="s">
        <v>126</v>
      </c>
      <c r="D121" s="27">
        <v>0.2</v>
      </c>
      <c r="E121" s="27">
        <v>0</v>
      </c>
      <c r="F121" s="27">
        <v>28</v>
      </c>
      <c r="G121" s="29">
        <v>112</v>
      </c>
      <c r="H121" s="27">
        <v>14</v>
      </c>
      <c r="I121" s="27">
        <v>4</v>
      </c>
      <c r="J121" s="27">
        <v>4</v>
      </c>
      <c r="K121" s="27">
        <v>1</v>
      </c>
      <c r="L121" s="27">
        <v>0</v>
      </c>
      <c r="M121" s="27">
        <v>0.02</v>
      </c>
      <c r="N121" s="27">
        <v>0.1</v>
      </c>
      <c r="O121" s="27">
        <v>8</v>
      </c>
    </row>
    <row r="122" spans="1:15">
      <c r="A122" s="6"/>
      <c r="B122" s="6">
        <v>80</v>
      </c>
      <c r="C122" s="7" t="s">
        <v>17</v>
      </c>
      <c r="D122" s="30">
        <v>5.5</v>
      </c>
      <c r="E122" s="30">
        <v>0.96</v>
      </c>
      <c r="F122" s="30">
        <v>37.1</v>
      </c>
      <c r="G122" s="30">
        <v>172</v>
      </c>
      <c r="H122" s="30">
        <v>24</v>
      </c>
      <c r="I122" s="30">
        <v>37.299999999999997</v>
      </c>
      <c r="J122" s="31">
        <v>98.7</v>
      </c>
      <c r="K122" s="31">
        <v>1.9</v>
      </c>
      <c r="L122" s="30">
        <v>0</v>
      </c>
      <c r="M122" s="30">
        <v>0.12</v>
      </c>
      <c r="N122" s="30">
        <v>0.96</v>
      </c>
      <c r="O122" s="30">
        <v>0</v>
      </c>
    </row>
    <row r="123" spans="1:15" ht="12.75" customHeight="1">
      <c r="A123" s="6"/>
      <c r="B123" s="8">
        <v>60</v>
      </c>
      <c r="C123" s="7" t="s">
        <v>35</v>
      </c>
      <c r="D123" s="30">
        <v>4.5599999999999996</v>
      </c>
      <c r="E123" s="30">
        <v>0.36</v>
      </c>
      <c r="F123" s="30">
        <v>30.6</v>
      </c>
      <c r="G123" s="30">
        <v>140</v>
      </c>
      <c r="H123" s="30">
        <v>12</v>
      </c>
      <c r="I123" s="30">
        <v>8.4</v>
      </c>
      <c r="J123" s="31">
        <v>39</v>
      </c>
      <c r="K123" s="31">
        <v>0.6</v>
      </c>
      <c r="L123" s="30">
        <v>0</v>
      </c>
      <c r="M123" s="30">
        <v>0.06</v>
      </c>
      <c r="N123" s="30">
        <v>0.56000000000000005</v>
      </c>
      <c r="O123" s="30">
        <v>0</v>
      </c>
    </row>
    <row r="124" spans="1:15">
      <c r="A124" s="4"/>
      <c r="B124" s="4"/>
      <c r="C124" s="9" t="s">
        <v>19</v>
      </c>
      <c r="D124" s="32">
        <f t="shared" ref="D124:O124" si="11">SUM(D117:D123)</f>
        <v>35.1</v>
      </c>
      <c r="E124" s="32">
        <f t="shared" si="11"/>
        <v>25.89</v>
      </c>
      <c r="F124" s="32">
        <f t="shared" si="11"/>
        <v>170.2</v>
      </c>
      <c r="G124" s="32">
        <f t="shared" si="11"/>
        <v>1087.8</v>
      </c>
      <c r="H124" s="32">
        <f t="shared" si="11"/>
        <v>319.60000000000002</v>
      </c>
      <c r="I124" s="32">
        <f t="shared" si="11"/>
        <v>183.29999999999998</v>
      </c>
      <c r="J124" s="32">
        <f t="shared" si="11"/>
        <v>703.80000000000007</v>
      </c>
      <c r="K124" s="32">
        <f t="shared" si="11"/>
        <v>13.14</v>
      </c>
      <c r="L124" s="32">
        <f t="shared" si="11"/>
        <v>4.42</v>
      </c>
      <c r="M124" s="32">
        <f t="shared" si="11"/>
        <v>3.81</v>
      </c>
      <c r="N124" s="32">
        <f t="shared" si="11"/>
        <v>13.31</v>
      </c>
      <c r="O124" s="32">
        <f t="shared" si="11"/>
        <v>85.1</v>
      </c>
    </row>
    <row r="125" spans="1:15" ht="12.75" hidden="1" customHeight="1"/>
    <row r="126" spans="1:15" ht="12.75" customHeight="1"/>
    <row r="127" spans="1:15" ht="12.75" customHeight="1">
      <c r="A127" s="12"/>
      <c r="B127" s="12"/>
      <c r="C127" s="13" t="s">
        <v>101</v>
      </c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</row>
    <row r="128" spans="1:15" ht="12.75" customHeight="1">
      <c r="A128" s="3">
        <v>695</v>
      </c>
      <c r="B128" s="3">
        <v>75</v>
      </c>
      <c r="C128" s="5" t="s">
        <v>66</v>
      </c>
      <c r="D128" s="27">
        <v>4.7</v>
      </c>
      <c r="E128" s="27">
        <v>2.2000000000000002</v>
      </c>
      <c r="F128" s="27">
        <v>48.4</v>
      </c>
      <c r="G128" s="29">
        <v>231</v>
      </c>
      <c r="H128" s="27">
        <v>24</v>
      </c>
      <c r="I128" s="27">
        <v>9</v>
      </c>
      <c r="J128" s="27">
        <v>38</v>
      </c>
      <c r="K128" s="27">
        <v>0.6</v>
      </c>
      <c r="L128" s="27">
        <v>0.01</v>
      </c>
      <c r="M128" s="27">
        <v>0.04</v>
      </c>
      <c r="N128" s="27">
        <v>0.56999999999999995</v>
      </c>
      <c r="O128" s="27">
        <v>2.9</v>
      </c>
    </row>
    <row r="129" spans="1:15" ht="12.75" customHeight="1">
      <c r="A129" s="6"/>
      <c r="B129" s="3">
        <v>200</v>
      </c>
      <c r="C129" s="4" t="s">
        <v>48</v>
      </c>
      <c r="D129" s="27">
        <v>0.6</v>
      </c>
      <c r="E129" s="27">
        <v>0</v>
      </c>
      <c r="F129" s="27">
        <v>37.299999999999997</v>
      </c>
      <c r="G129" s="29">
        <v>120</v>
      </c>
      <c r="H129" s="27">
        <v>3</v>
      </c>
      <c r="I129" s="27">
        <v>0</v>
      </c>
      <c r="J129" s="27">
        <v>36</v>
      </c>
      <c r="K129" s="27">
        <v>0.4</v>
      </c>
      <c r="L129" s="27">
        <v>0</v>
      </c>
      <c r="M129" s="27">
        <v>0.04</v>
      </c>
      <c r="N129" s="27">
        <v>0</v>
      </c>
      <c r="O129" s="27">
        <v>0</v>
      </c>
    </row>
    <row r="130" spans="1:15" ht="12.75" customHeight="1">
      <c r="A130" s="3"/>
      <c r="B130" s="3">
        <v>250</v>
      </c>
      <c r="C130" s="4" t="s">
        <v>49</v>
      </c>
      <c r="D130" s="36">
        <v>2.2999999999999998</v>
      </c>
      <c r="E130" s="27">
        <v>0</v>
      </c>
      <c r="F130" s="29">
        <v>21</v>
      </c>
      <c r="G130" s="27">
        <v>96</v>
      </c>
      <c r="H130" s="27">
        <v>85</v>
      </c>
      <c r="I130" s="27">
        <v>33</v>
      </c>
      <c r="J130" s="27">
        <v>57.5</v>
      </c>
      <c r="K130" s="27">
        <v>0.8</v>
      </c>
      <c r="L130" s="27">
        <v>0.13</v>
      </c>
      <c r="M130" s="27">
        <v>0.08</v>
      </c>
      <c r="N130" s="27">
        <v>0.5</v>
      </c>
      <c r="O130" s="30">
        <v>150</v>
      </c>
    </row>
    <row r="131" spans="1:15" ht="12.75" customHeight="1">
      <c r="A131" s="4"/>
      <c r="B131" s="24"/>
      <c r="C131" s="9" t="s">
        <v>19</v>
      </c>
      <c r="D131" s="32">
        <f t="shared" ref="D131:O131" si="12">SUM(D128:D130)</f>
        <v>7.6</v>
      </c>
      <c r="E131" s="32">
        <f t="shared" si="12"/>
        <v>2.2000000000000002</v>
      </c>
      <c r="F131" s="32">
        <f t="shared" si="12"/>
        <v>106.69999999999999</v>
      </c>
      <c r="G131" s="32">
        <f t="shared" si="12"/>
        <v>447</v>
      </c>
      <c r="H131" s="32">
        <f t="shared" si="12"/>
        <v>112</v>
      </c>
      <c r="I131" s="32">
        <f t="shared" si="12"/>
        <v>42</v>
      </c>
      <c r="J131" s="32">
        <f t="shared" si="12"/>
        <v>131.5</v>
      </c>
      <c r="K131" s="32">
        <f t="shared" si="12"/>
        <v>1.8</v>
      </c>
      <c r="L131" s="32">
        <f t="shared" si="12"/>
        <v>0.14000000000000001</v>
      </c>
      <c r="M131" s="32">
        <f t="shared" si="12"/>
        <v>0.16</v>
      </c>
      <c r="N131" s="32">
        <f t="shared" si="12"/>
        <v>1.0699999999999998</v>
      </c>
      <c r="O131" s="32">
        <f t="shared" si="12"/>
        <v>152.9</v>
      </c>
    </row>
    <row r="132" spans="1:15" ht="12.75" customHeight="1"/>
    <row r="133" spans="1:15" ht="12.75" customHeight="1">
      <c r="A133" s="19"/>
      <c r="B133" s="19"/>
      <c r="C133" s="25" t="s">
        <v>52</v>
      </c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</row>
    <row r="134" spans="1:15" ht="22.5">
      <c r="A134" s="3">
        <v>40</v>
      </c>
      <c r="B134" s="3">
        <v>100</v>
      </c>
      <c r="C134" s="5" t="s">
        <v>74</v>
      </c>
      <c r="D134" s="27">
        <v>1.7</v>
      </c>
      <c r="E134" s="27">
        <v>3.2</v>
      </c>
      <c r="F134" s="27">
        <v>8.6999999999999993</v>
      </c>
      <c r="G134" s="29">
        <v>90</v>
      </c>
      <c r="H134" s="27">
        <v>48</v>
      </c>
      <c r="I134" s="27">
        <v>19</v>
      </c>
      <c r="J134" s="27">
        <v>46</v>
      </c>
      <c r="K134" s="27">
        <v>0.7</v>
      </c>
      <c r="L134" s="27">
        <v>0.02</v>
      </c>
      <c r="M134" s="27">
        <v>0.06</v>
      </c>
      <c r="N134" s="27">
        <v>0.7</v>
      </c>
      <c r="O134" s="27">
        <v>11.2</v>
      </c>
    </row>
    <row r="135" spans="1:15" ht="22.5">
      <c r="A135" s="3" t="s">
        <v>125</v>
      </c>
      <c r="B135" s="3" t="s">
        <v>192</v>
      </c>
      <c r="C135" s="5" t="s">
        <v>143</v>
      </c>
      <c r="D135" s="27">
        <v>61.8</v>
      </c>
      <c r="E135" s="27">
        <v>26.9</v>
      </c>
      <c r="F135" s="27">
        <v>29.3</v>
      </c>
      <c r="G135" s="29">
        <v>374</v>
      </c>
      <c r="H135" s="27">
        <v>25.4</v>
      </c>
      <c r="I135" s="27">
        <v>101.1</v>
      </c>
      <c r="J135" s="27">
        <v>15</v>
      </c>
      <c r="K135" s="27">
        <v>1.82</v>
      </c>
      <c r="L135" s="27">
        <v>24</v>
      </c>
      <c r="M135" s="27">
        <v>0.06</v>
      </c>
      <c r="N135" s="27">
        <v>29</v>
      </c>
      <c r="O135" s="27">
        <v>6.39</v>
      </c>
    </row>
    <row r="136" spans="1:15">
      <c r="A136" s="6">
        <v>255</v>
      </c>
      <c r="B136" s="6" t="s">
        <v>187</v>
      </c>
      <c r="C136" s="16" t="s">
        <v>186</v>
      </c>
      <c r="D136" s="30">
        <v>5.28</v>
      </c>
      <c r="E136" s="30">
        <v>6.4</v>
      </c>
      <c r="F136" s="30">
        <v>37.4</v>
      </c>
      <c r="G136" s="30">
        <v>233</v>
      </c>
      <c r="H136" s="30">
        <v>154</v>
      </c>
      <c r="I136" s="30">
        <v>25.2</v>
      </c>
      <c r="J136" s="30">
        <v>182</v>
      </c>
      <c r="K136" s="30">
        <v>1.3</v>
      </c>
      <c r="L136" s="27">
        <v>0.2</v>
      </c>
      <c r="M136" s="30">
        <v>6.7</v>
      </c>
      <c r="N136" s="30">
        <v>8.5</v>
      </c>
      <c r="O136" s="30">
        <v>0</v>
      </c>
    </row>
    <row r="137" spans="1:15" ht="12.75" customHeight="1">
      <c r="A137" s="6">
        <v>627</v>
      </c>
      <c r="B137" s="3">
        <v>200</v>
      </c>
      <c r="C137" s="5" t="s">
        <v>16</v>
      </c>
      <c r="D137" s="27">
        <v>0.3</v>
      </c>
      <c r="E137" s="27">
        <v>0.1</v>
      </c>
      <c r="F137" s="27">
        <v>15.2</v>
      </c>
      <c r="G137" s="29">
        <v>61</v>
      </c>
      <c r="H137" s="27">
        <v>17</v>
      </c>
      <c r="I137" s="27">
        <v>7</v>
      </c>
      <c r="J137" s="27">
        <v>32</v>
      </c>
      <c r="K137" s="27">
        <v>0.9</v>
      </c>
      <c r="L137" s="27">
        <v>0.02</v>
      </c>
      <c r="M137" s="27">
        <v>0.06</v>
      </c>
      <c r="N137" s="27">
        <v>0.48</v>
      </c>
      <c r="O137" s="27">
        <v>0</v>
      </c>
    </row>
    <row r="138" spans="1:15" ht="12.75" customHeight="1">
      <c r="A138" s="3"/>
      <c r="B138" s="3">
        <v>60</v>
      </c>
      <c r="C138" s="7" t="s">
        <v>17</v>
      </c>
      <c r="D138" s="30">
        <v>4.0999999999999996</v>
      </c>
      <c r="E138" s="30">
        <v>0.72</v>
      </c>
      <c r="F138" s="30">
        <v>27.8</v>
      </c>
      <c r="G138" s="30">
        <v>129</v>
      </c>
      <c r="H138" s="30">
        <v>18</v>
      </c>
      <c r="I138" s="30">
        <v>28</v>
      </c>
      <c r="J138" s="31">
        <v>74</v>
      </c>
      <c r="K138" s="31">
        <v>1.4</v>
      </c>
      <c r="L138" s="27">
        <v>0.02</v>
      </c>
      <c r="M138" s="30">
        <v>0.09</v>
      </c>
      <c r="N138" s="35">
        <v>0.72</v>
      </c>
      <c r="O138" s="30">
        <v>0</v>
      </c>
    </row>
    <row r="139" spans="1:15" ht="12.75" customHeight="1">
      <c r="A139" s="3"/>
      <c r="B139" s="6">
        <v>50</v>
      </c>
      <c r="C139" s="7" t="s">
        <v>35</v>
      </c>
      <c r="D139" s="30">
        <v>3.8</v>
      </c>
      <c r="E139" s="30">
        <v>0.3</v>
      </c>
      <c r="F139" s="30">
        <v>25.5</v>
      </c>
      <c r="G139" s="30">
        <v>117</v>
      </c>
      <c r="H139" s="30">
        <v>10</v>
      </c>
      <c r="I139" s="30">
        <v>7</v>
      </c>
      <c r="J139" s="31">
        <v>32.5</v>
      </c>
      <c r="K139" s="31">
        <v>0.5</v>
      </c>
      <c r="L139" s="30">
        <v>0</v>
      </c>
      <c r="M139" s="30">
        <v>0.05</v>
      </c>
      <c r="N139" s="30">
        <v>0.47</v>
      </c>
      <c r="O139" s="30">
        <v>0</v>
      </c>
    </row>
    <row r="140" spans="1:15" ht="12.75" customHeight="1">
      <c r="A140" s="4"/>
      <c r="B140" s="4"/>
      <c r="C140" s="9" t="s">
        <v>19</v>
      </c>
      <c r="D140" s="32">
        <f t="shared" ref="D140:O140" si="13">SUM(D134:D139)</f>
        <v>76.97999999999999</v>
      </c>
      <c r="E140" s="32">
        <f t="shared" si="13"/>
        <v>37.619999999999997</v>
      </c>
      <c r="F140" s="32">
        <f t="shared" si="13"/>
        <v>143.9</v>
      </c>
      <c r="G140" s="32">
        <f t="shared" si="13"/>
        <v>1004</v>
      </c>
      <c r="H140" s="32">
        <f t="shared" si="13"/>
        <v>272.39999999999998</v>
      </c>
      <c r="I140" s="32">
        <f t="shared" si="13"/>
        <v>187.29999999999998</v>
      </c>
      <c r="J140" s="32">
        <f t="shared" si="13"/>
        <v>381.5</v>
      </c>
      <c r="K140" s="32">
        <f t="shared" si="13"/>
        <v>6.620000000000001</v>
      </c>
      <c r="L140" s="32">
        <f t="shared" si="13"/>
        <v>24.259999999999998</v>
      </c>
      <c r="M140" s="32">
        <f t="shared" si="13"/>
        <v>7.02</v>
      </c>
      <c r="N140" s="32">
        <f t="shared" si="13"/>
        <v>39.869999999999997</v>
      </c>
      <c r="O140" s="32">
        <f t="shared" si="13"/>
        <v>17.59</v>
      </c>
    </row>
    <row r="141" spans="1:15" ht="12.75" customHeight="1"/>
    <row r="142" spans="1:15" ht="12.75" customHeight="1">
      <c r="A142" s="12"/>
      <c r="B142" s="12"/>
      <c r="C142" s="13" t="s">
        <v>102</v>
      </c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</row>
    <row r="143" spans="1:15" ht="12.75" customHeight="1">
      <c r="A143" s="3"/>
      <c r="B143" s="3">
        <v>200</v>
      </c>
      <c r="C143" s="5" t="s">
        <v>47</v>
      </c>
      <c r="D143" s="30">
        <v>6</v>
      </c>
      <c r="E143" s="30">
        <v>12</v>
      </c>
      <c r="F143" s="30">
        <v>8.3000000000000007</v>
      </c>
      <c r="G143" s="30">
        <v>171</v>
      </c>
      <c r="H143" s="30">
        <v>248</v>
      </c>
      <c r="I143" s="30">
        <v>28</v>
      </c>
      <c r="J143" s="30">
        <v>184</v>
      </c>
      <c r="K143" s="30">
        <v>0.2</v>
      </c>
      <c r="L143" s="30">
        <v>0.03</v>
      </c>
      <c r="M143" s="30">
        <v>0.04</v>
      </c>
      <c r="N143" s="30">
        <v>0.3</v>
      </c>
      <c r="O143" s="30">
        <v>0.7</v>
      </c>
    </row>
    <row r="144" spans="1:15" ht="12.75" customHeight="1">
      <c r="A144" s="6"/>
      <c r="B144" s="8">
        <v>30</v>
      </c>
      <c r="C144" s="7" t="s">
        <v>35</v>
      </c>
      <c r="D144" s="30">
        <v>2.2799999999999998</v>
      </c>
      <c r="E144" s="30">
        <v>0.18</v>
      </c>
      <c r="F144" s="30">
        <v>15.3</v>
      </c>
      <c r="G144" s="30">
        <v>70</v>
      </c>
      <c r="H144" s="30">
        <v>6</v>
      </c>
      <c r="I144" s="30">
        <v>4.2</v>
      </c>
      <c r="J144" s="31">
        <v>19.5</v>
      </c>
      <c r="K144" s="31">
        <v>0.3</v>
      </c>
      <c r="L144" s="30">
        <v>0</v>
      </c>
      <c r="M144" s="30">
        <v>0.03</v>
      </c>
      <c r="N144" s="30">
        <v>0.28000000000000003</v>
      </c>
      <c r="O144" s="30">
        <v>0</v>
      </c>
    </row>
    <row r="145" spans="1:15" ht="12.75" customHeight="1">
      <c r="A145" s="6"/>
      <c r="B145" s="6"/>
      <c r="C145" s="7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</row>
    <row r="146" spans="1:15" ht="12.75" customHeight="1">
      <c r="A146" s="4"/>
      <c r="B146" s="24"/>
      <c r="C146" s="9" t="s">
        <v>19</v>
      </c>
      <c r="D146" s="32">
        <f t="shared" ref="D146:O146" si="14">SUM(D143:D144)</f>
        <v>8.2799999999999994</v>
      </c>
      <c r="E146" s="32">
        <f t="shared" si="14"/>
        <v>12.18</v>
      </c>
      <c r="F146" s="32">
        <f t="shared" si="14"/>
        <v>23.6</v>
      </c>
      <c r="G146" s="32">
        <f t="shared" si="14"/>
        <v>241</v>
      </c>
      <c r="H146" s="32">
        <f t="shared" si="14"/>
        <v>254</v>
      </c>
      <c r="I146" s="32">
        <f t="shared" si="14"/>
        <v>32.200000000000003</v>
      </c>
      <c r="J146" s="32">
        <f t="shared" si="14"/>
        <v>203.5</v>
      </c>
      <c r="K146" s="32">
        <f t="shared" si="14"/>
        <v>0.5</v>
      </c>
      <c r="L146" s="32">
        <f t="shared" si="14"/>
        <v>0.03</v>
      </c>
      <c r="M146" s="32">
        <f t="shared" si="14"/>
        <v>7.0000000000000007E-2</v>
      </c>
      <c r="N146" s="32">
        <f t="shared" si="14"/>
        <v>0.58000000000000007</v>
      </c>
      <c r="O146" s="32">
        <f t="shared" si="14"/>
        <v>0.7</v>
      </c>
    </row>
    <row r="147" spans="1:15" ht="12.75" customHeight="1">
      <c r="A147" s="4"/>
      <c r="B147" s="4"/>
      <c r="C147" s="9" t="s">
        <v>29</v>
      </c>
      <c r="D147" s="32">
        <v>70</v>
      </c>
      <c r="E147" s="32">
        <v>76.5</v>
      </c>
      <c r="F147" s="32">
        <v>277.7</v>
      </c>
      <c r="G147" s="32">
        <v>2085</v>
      </c>
      <c r="H147" s="45">
        <f t="shared" ref="H147:O147" si="15">H114+H124+H146</f>
        <v>1077.4000000000001</v>
      </c>
      <c r="I147" s="32">
        <f t="shared" si="15"/>
        <v>317.59999999999997</v>
      </c>
      <c r="J147" s="45">
        <f t="shared" si="15"/>
        <v>1214.6000000000001</v>
      </c>
      <c r="K147" s="32">
        <f t="shared" si="15"/>
        <v>19.309999999999999</v>
      </c>
      <c r="L147" s="32">
        <f t="shared" si="15"/>
        <v>84.56</v>
      </c>
      <c r="M147" s="32">
        <f t="shared" si="15"/>
        <v>4.1000000000000005</v>
      </c>
      <c r="N147" s="32">
        <f t="shared" si="15"/>
        <v>14.680000000000001</v>
      </c>
      <c r="O147" s="32">
        <f t="shared" si="15"/>
        <v>123.82000000000001</v>
      </c>
    </row>
    <row r="148" spans="1:15" ht="12.75" customHeight="1">
      <c r="A148" s="12"/>
      <c r="B148" s="12"/>
      <c r="C148" s="1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</row>
    <row r="149" spans="1:15" ht="12.75" customHeight="1">
      <c r="A149" s="12"/>
      <c r="B149" s="12"/>
      <c r="C149" s="1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</row>
    <row r="150" spans="1:15" ht="12.75" customHeight="1">
      <c r="A150" s="12"/>
      <c r="B150" s="12"/>
      <c r="C150" s="1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</row>
    <row r="151" spans="1:15" ht="12.75" customHeight="1">
      <c r="A151" s="12"/>
      <c r="B151" s="12"/>
      <c r="C151" s="13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</row>
    <row r="152" spans="1:15" ht="12.75" customHeight="1">
      <c r="A152" s="82" t="s">
        <v>21</v>
      </c>
      <c r="B152" s="82"/>
      <c r="C152" s="82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</row>
    <row r="153" spans="1:15" ht="12.75" customHeight="1">
      <c r="A153" s="82" t="s">
        <v>22</v>
      </c>
      <c r="B153" s="82"/>
      <c r="C153" s="82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</row>
    <row r="154" spans="1:15" ht="12.75" customHeight="1">
      <c r="A154" s="86"/>
      <c r="B154" s="86"/>
      <c r="C154" s="8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</row>
    <row r="155" spans="1:15" ht="12.75" customHeight="1">
      <c r="A155" s="19"/>
      <c r="B155" s="19"/>
      <c r="C155" s="19" t="s">
        <v>106</v>
      </c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</row>
    <row r="156" spans="1:15" s="42" customFormat="1" ht="12.75" customHeight="1">
      <c r="A156" s="75" t="s">
        <v>0</v>
      </c>
      <c r="B156" s="75" t="s">
        <v>1</v>
      </c>
      <c r="C156" s="75" t="s">
        <v>2</v>
      </c>
      <c r="D156" s="75" t="s">
        <v>3</v>
      </c>
      <c r="E156" s="75" t="s">
        <v>4</v>
      </c>
      <c r="F156" s="75" t="s">
        <v>5</v>
      </c>
      <c r="G156" s="73" t="s">
        <v>6</v>
      </c>
      <c r="H156" s="83" t="s">
        <v>7</v>
      </c>
      <c r="I156" s="84"/>
      <c r="J156" s="84"/>
      <c r="K156" s="85"/>
      <c r="L156" s="83" t="s">
        <v>8</v>
      </c>
      <c r="M156" s="84"/>
      <c r="N156" s="84"/>
      <c r="O156" s="85"/>
    </row>
    <row r="157" spans="1:15" s="42" customFormat="1" ht="28.5" customHeight="1">
      <c r="A157" s="76"/>
      <c r="B157" s="76"/>
      <c r="C157" s="76"/>
      <c r="D157" s="76"/>
      <c r="E157" s="76"/>
      <c r="F157" s="76"/>
      <c r="G157" s="74"/>
      <c r="H157" s="27" t="s">
        <v>9</v>
      </c>
      <c r="I157" s="27" t="s">
        <v>10</v>
      </c>
      <c r="J157" s="27" t="s">
        <v>11</v>
      </c>
      <c r="K157" s="27" t="s">
        <v>12</v>
      </c>
      <c r="L157" s="27" t="s">
        <v>13</v>
      </c>
      <c r="M157" s="27" t="s">
        <v>18</v>
      </c>
      <c r="N157" s="27" t="s">
        <v>14</v>
      </c>
      <c r="O157" s="27" t="s">
        <v>15</v>
      </c>
    </row>
    <row r="158" spans="1:15" s="42" customFormat="1" ht="21">
      <c r="A158" s="61">
        <v>234</v>
      </c>
      <c r="B158" s="61" t="s">
        <v>193</v>
      </c>
      <c r="C158" s="63" t="s">
        <v>144</v>
      </c>
      <c r="D158" s="61">
        <v>8.4</v>
      </c>
      <c r="E158" s="61">
        <v>18.899999999999999</v>
      </c>
      <c r="F158" s="61">
        <v>25</v>
      </c>
      <c r="G158" s="62">
        <v>305.7</v>
      </c>
      <c r="H158" s="27">
        <v>14</v>
      </c>
      <c r="I158" s="27">
        <v>5.3</v>
      </c>
      <c r="J158" s="27">
        <v>20</v>
      </c>
      <c r="K158" s="27">
        <v>6.9</v>
      </c>
      <c r="L158" s="27">
        <v>12</v>
      </c>
      <c r="M158" s="27">
        <v>5.5</v>
      </c>
      <c r="N158" s="27">
        <v>14</v>
      </c>
      <c r="O158" s="27">
        <v>6.3</v>
      </c>
    </row>
    <row r="159" spans="1:15" ht="22.5" customHeight="1">
      <c r="A159" s="3">
        <v>173</v>
      </c>
      <c r="B159" s="3" t="s">
        <v>194</v>
      </c>
      <c r="C159" s="5" t="s">
        <v>145</v>
      </c>
      <c r="D159" s="27">
        <v>6</v>
      </c>
      <c r="E159" s="27">
        <v>11</v>
      </c>
      <c r="F159" s="27">
        <v>43</v>
      </c>
      <c r="G159" s="29">
        <v>322</v>
      </c>
      <c r="H159" s="27">
        <v>130</v>
      </c>
      <c r="I159" s="27">
        <v>36</v>
      </c>
      <c r="J159" s="27">
        <v>157</v>
      </c>
      <c r="K159" s="27">
        <v>0.6</v>
      </c>
      <c r="L159" s="27">
        <v>55</v>
      </c>
      <c r="M159" s="27">
        <v>0.06</v>
      </c>
      <c r="N159" s="27">
        <v>0.74</v>
      </c>
      <c r="O159" s="27">
        <v>1</v>
      </c>
    </row>
    <row r="160" spans="1:15" ht="15.75" customHeight="1">
      <c r="A160" s="3">
        <v>14</v>
      </c>
      <c r="B160" s="3">
        <v>20</v>
      </c>
      <c r="C160" s="5" t="s">
        <v>34</v>
      </c>
      <c r="D160" s="27">
        <v>0.18</v>
      </c>
      <c r="E160" s="27">
        <v>14.6</v>
      </c>
      <c r="F160" s="27">
        <v>0.26</v>
      </c>
      <c r="G160" s="29">
        <v>132</v>
      </c>
      <c r="H160" s="27">
        <v>4.8</v>
      </c>
      <c r="I160" s="27">
        <v>0</v>
      </c>
      <c r="J160" s="27">
        <v>6</v>
      </c>
      <c r="K160" s="27">
        <v>0.02</v>
      </c>
      <c r="L160" s="27">
        <v>80</v>
      </c>
      <c r="M160" s="27">
        <v>0</v>
      </c>
      <c r="N160" s="27">
        <v>0.02</v>
      </c>
      <c r="O160" s="27">
        <v>0</v>
      </c>
    </row>
    <row r="161" spans="1:15" ht="12.75" customHeight="1">
      <c r="A161" s="48">
        <v>1024</v>
      </c>
      <c r="B161" s="6">
        <v>200</v>
      </c>
      <c r="C161" s="7" t="s">
        <v>39</v>
      </c>
      <c r="D161" s="30">
        <v>0.8</v>
      </c>
      <c r="E161" s="30">
        <v>2.6</v>
      </c>
      <c r="F161" s="30">
        <v>22.6</v>
      </c>
      <c r="G161" s="30">
        <v>112</v>
      </c>
      <c r="H161" s="30">
        <v>14</v>
      </c>
      <c r="I161" s="30">
        <v>6</v>
      </c>
      <c r="J161" s="30">
        <v>8</v>
      </c>
      <c r="K161" s="30">
        <v>0.9</v>
      </c>
      <c r="L161" s="30">
        <v>0</v>
      </c>
      <c r="M161" s="30">
        <v>0</v>
      </c>
      <c r="N161" s="30">
        <v>0.04</v>
      </c>
      <c r="O161" s="30">
        <v>0</v>
      </c>
    </row>
    <row r="162" spans="1:15" ht="12.75" customHeight="1">
      <c r="A162" s="6"/>
      <c r="B162" s="6">
        <v>60</v>
      </c>
      <c r="C162" s="7" t="s">
        <v>35</v>
      </c>
      <c r="D162" s="30">
        <v>4.5999999999999996</v>
      </c>
      <c r="E162" s="30">
        <v>0.4</v>
      </c>
      <c r="F162" s="30">
        <v>30.6</v>
      </c>
      <c r="G162" s="30">
        <v>140</v>
      </c>
      <c r="H162" s="30">
        <v>12</v>
      </c>
      <c r="I162" s="30">
        <v>8.4</v>
      </c>
      <c r="J162" s="31">
        <v>39</v>
      </c>
      <c r="K162" s="31">
        <v>0.54</v>
      </c>
      <c r="L162" s="30">
        <v>0</v>
      </c>
      <c r="M162" s="30">
        <v>0.06</v>
      </c>
      <c r="N162" s="30">
        <v>0.56000000000000005</v>
      </c>
      <c r="O162" s="30">
        <v>0</v>
      </c>
    </row>
    <row r="163" spans="1:15" ht="12.75" customHeight="1">
      <c r="A163" s="4"/>
      <c r="B163" s="4"/>
      <c r="C163" s="9" t="s">
        <v>19</v>
      </c>
      <c r="D163" s="32">
        <f t="shared" ref="D163:O163" si="16">SUM(D156:D162)</f>
        <v>19.98</v>
      </c>
      <c r="E163" s="32">
        <f t="shared" si="16"/>
        <v>47.5</v>
      </c>
      <c r="F163" s="32">
        <f t="shared" si="16"/>
        <v>121.46000000000001</v>
      </c>
      <c r="G163" s="32">
        <f t="shared" si="16"/>
        <v>1011.7</v>
      </c>
      <c r="H163" s="32">
        <f t="shared" si="16"/>
        <v>174.8</v>
      </c>
      <c r="I163" s="32">
        <f t="shared" si="16"/>
        <v>55.699999999999996</v>
      </c>
      <c r="J163" s="32">
        <f t="shared" si="16"/>
        <v>230</v>
      </c>
      <c r="K163" s="32">
        <f t="shared" si="16"/>
        <v>8.9600000000000009</v>
      </c>
      <c r="L163" s="45">
        <f t="shared" si="16"/>
        <v>147</v>
      </c>
      <c r="M163" s="32">
        <f t="shared" si="16"/>
        <v>5.6199999999999992</v>
      </c>
      <c r="N163" s="32">
        <f t="shared" si="16"/>
        <v>15.36</v>
      </c>
      <c r="O163" s="32">
        <f t="shared" si="16"/>
        <v>7.3</v>
      </c>
    </row>
    <row r="164" spans="1:15">
      <c r="A164" s="20"/>
      <c r="B164" s="20"/>
      <c r="C164" s="20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</row>
    <row r="165" spans="1:15">
      <c r="A165" s="19"/>
      <c r="B165" s="19"/>
      <c r="C165" s="19" t="s">
        <v>109</v>
      </c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</row>
    <row r="166" spans="1:15">
      <c r="A166" s="3">
        <v>37</v>
      </c>
      <c r="B166" s="3">
        <v>100</v>
      </c>
      <c r="C166" s="5" t="s">
        <v>146</v>
      </c>
      <c r="D166" s="27">
        <v>3.8</v>
      </c>
      <c r="E166" s="27">
        <v>10.5</v>
      </c>
      <c r="F166" s="27">
        <v>6.8</v>
      </c>
      <c r="G166" s="29">
        <v>137</v>
      </c>
      <c r="H166" s="27">
        <v>16.25</v>
      </c>
      <c r="I166" s="27">
        <v>14.29</v>
      </c>
      <c r="J166" s="27">
        <v>63</v>
      </c>
      <c r="K166" s="27">
        <v>0.56000000000000005</v>
      </c>
      <c r="L166" s="27">
        <v>0.01</v>
      </c>
      <c r="M166" s="27">
        <v>0.05</v>
      </c>
      <c r="N166" s="27">
        <v>0.06</v>
      </c>
      <c r="O166" s="27">
        <v>2.2400000000000002</v>
      </c>
    </row>
    <row r="167" spans="1:15" ht="25.5" customHeight="1">
      <c r="A167" s="3">
        <v>138</v>
      </c>
      <c r="B167" s="3" t="s">
        <v>68</v>
      </c>
      <c r="C167" s="5" t="s">
        <v>182</v>
      </c>
      <c r="D167" s="27">
        <v>6.9</v>
      </c>
      <c r="E167" s="27">
        <v>3.74</v>
      </c>
      <c r="F167" s="27">
        <v>22.9</v>
      </c>
      <c r="G167" s="29">
        <v>155</v>
      </c>
      <c r="H167" s="27">
        <v>74.900000000000006</v>
      </c>
      <c r="I167" s="27">
        <v>51</v>
      </c>
      <c r="J167" s="27">
        <v>315</v>
      </c>
      <c r="K167" s="27">
        <v>2.1</v>
      </c>
      <c r="L167" s="27">
        <v>0</v>
      </c>
      <c r="M167" s="27">
        <v>0.18</v>
      </c>
      <c r="N167" s="27">
        <v>1.34</v>
      </c>
      <c r="O167" s="27">
        <v>7.5</v>
      </c>
    </row>
    <row r="168" spans="1:15" ht="22.5">
      <c r="A168" s="3">
        <v>390</v>
      </c>
      <c r="B168" s="3" t="s">
        <v>195</v>
      </c>
      <c r="C168" s="5" t="s">
        <v>147</v>
      </c>
      <c r="D168" s="27">
        <v>18.600000000000001</v>
      </c>
      <c r="E168" s="27">
        <v>9</v>
      </c>
      <c r="F168" s="27">
        <v>6</v>
      </c>
      <c r="G168" s="29">
        <v>180</v>
      </c>
      <c r="H168" s="27">
        <v>29</v>
      </c>
      <c r="I168" s="27">
        <v>25.5</v>
      </c>
      <c r="J168" s="27">
        <v>206</v>
      </c>
      <c r="K168" s="27">
        <v>2.1</v>
      </c>
      <c r="L168" s="27">
        <v>0</v>
      </c>
      <c r="M168" s="27">
        <v>0.11</v>
      </c>
      <c r="N168" s="27">
        <v>1.2</v>
      </c>
      <c r="O168" s="27">
        <v>6.2</v>
      </c>
    </row>
    <row r="169" spans="1:15">
      <c r="A169" s="3">
        <v>273</v>
      </c>
      <c r="B169" s="3" t="s">
        <v>187</v>
      </c>
      <c r="C169" s="5" t="s">
        <v>148</v>
      </c>
      <c r="D169" s="27">
        <v>6.3</v>
      </c>
      <c r="E169" s="27">
        <v>5.8</v>
      </c>
      <c r="F169" s="27">
        <v>37.200000000000003</v>
      </c>
      <c r="G169" s="29">
        <v>230</v>
      </c>
      <c r="H169" s="27">
        <v>14.4</v>
      </c>
      <c r="I169" s="27">
        <v>10.8</v>
      </c>
      <c r="J169" s="27">
        <v>41</v>
      </c>
      <c r="K169" s="27">
        <v>1.08</v>
      </c>
      <c r="L169" s="27"/>
      <c r="M169" s="27"/>
      <c r="N169" s="27"/>
      <c r="O169" s="27"/>
    </row>
    <row r="170" spans="1:15" ht="22.5">
      <c r="A170" s="3">
        <v>932</v>
      </c>
      <c r="B170" s="3">
        <v>200</v>
      </c>
      <c r="C170" s="5" t="s">
        <v>41</v>
      </c>
      <c r="D170" s="27">
        <v>0.6</v>
      </c>
      <c r="E170" s="27">
        <v>0</v>
      </c>
      <c r="F170" s="27">
        <v>31</v>
      </c>
      <c r="G170" s="29">
        <v>130</v>
      </c>
      <c r="H170" s="27">
        <v>24</v>
      </c>
      <c r="I170" s="27">
        <v>16</v>
      </c>
      <c r="J170" s="27">
        <v>22</v>
      </c>
      <c r="K170" s="27">
        <v>0.8</v>
      </c>
      <c r="L170" s="27">
        <v>0.04</v>
      </c>
      <c r="M170" s="27">
        <v>0.3</v>
      </c>
      <c r="N170" s="27">
        <v>0</v>
      </c>
      <c r="O170" s="27">
        <v>0</v>
      </c>
    </row>
    <row r="171" spans="1:15">
      <c r="A171" s="6"/>
      <c r="B171" s="6">
        <v>80</v>
      </c>
      <c r="C171" s="7" t="s">
        <v>17</v>
      </c>
      <c r="D171" s="30">
        <v>5.5</v>
      </c>
      <c r="E171" s="30">
        <v>0.96</v>
      </c>
      <c r="F171" s="27">
        <v>31</v>
      </c>
      <c r="G171" s="30">
        <v>172</v>
      </c>
      <c r="H171" s="27">
        <v>24</v>
      </c>
      <c r="I171" s="30">
        <v>37.299999999999997</v>
      </c>
      <c r="J171" s="31">
        <v>98.7</v>
      </c>
      <c r="K171" s="31">
        <v>1.9</v>
      </c>
      <c r="L171" s="30">
        <v>0</v>
      </c>
      <c r="M171" s="30">
        <v>0.12</v>
      </c>
      <c r="N171" s="30">
        <v>0.96</v>
      </c>
      <c r="O171" s="30">
        <v>0</v>
      </c>
    </row>
    <row r="172" spans="1:15">
      <c r="A172" s="6"/>
      <c r="B172" s="8">
        <v>60</v>
      </c>
      <c r="C172" s="7" t="s">
        <v>35</v>
      </c>
      <c r="D172" s="30">
        <v>4.5599999999999996</v>
      </c>
      <c r="E172" s="30">
        <v>0.36</v>
      </c>
      <c r="F172" s="27">
        <v>31</v>
      </c>
      <c r="G172" s="30">
        <v>140</v>
      </c>
      <c r="H172" s="27">
        <v>12</v>
      </c>
      <c r="I172" s="30">
        <v>8.4</v>
      </c>
      <c r="J172" s="31">
        <v>39</v>
      </c>
      <c r="K172" s="31">
        <v>0.6</v>
      </c>
      <c r="L172" s="30">
        <v>0</v>
      </c>
      <c r="M172" s="30">
        <v>0.06</v>
      </c>
      <c r="N172" s="30">
        <v>0.56000000000000005</v>
      </c>
      <c r="O172" s="30">
        <v>0</v>
      </c>
    </row>
    <row r="173" spans="1:15">
      <c r="A173" s="4"/>
      <c r="B173" s="4"/>
      <c r="C173" s="9" t="s">
        <v>19</v>
      </c>
      <c r="D173" s="32">
        <f t="shared" ref="D173:O173" si="17">SUM(D166:D172)</f>
        <v>46.260000000000005</v>
      </c>
      <c r="E173" s="32">
        <f t="shared" si="17"/>
        <v>30.360000000000003</v>
      </c>
      <c r="F173" s="32">
        <f t="shared" si="17"/>
        <v>165.9</v>
      </c>
      <c r="G173" s="32">
        <f t="shared" si="17"/>
        <v>1144</v>
      </c>
      <c r="H173" s="32">
        <f t="shared" si="17"/>
        <v>194.55</v>
      </c>
      <c r="I173" s="32">
        <f t="shared" si="17"/>
        <v>163.29</v>
      </c>
      <c r="J173" s="32">
        <f t="shared" si="17"/>
        <v>784.7</v>
      </c>
      <c r="K173" s="32">
        <f t="shared" si="17"/>
        <v>9.1399999999999988</v>
      </c>
      <c r="L173" s="32">
        <f t="shared" si="17"/>
        <v>0.05</v>
      </c>
      <c r="M173" s="32">
        <f t="shared" si="17"/>
        <v>0.81999999999999984</v>
      </c>
      <c r="N173" s="32">
        <f t="shared" si="17"/>
        <v>4.12</v>
      </c>
      <c r="O173" s="32">
        <f t="shared" si="17"/>
        <v>15.940000000000001</v>
      </c>
    </row>
    <row r="174" spans="1:15">
      <c r="A174" s="10"/>
      <c r="B174" s="10"/>
      <c r="C174" s="11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</row>
    <row r="175" spans="1:15">
      <c r="A175" s="12"/>
      <c r="B175" s="12"/>
      <c r="C175" s="13" t="s">
        <v>101</v>
      </c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</row>
    <row r="176" spans="1:15" ht="22.5">
      <c r="A176" s="3">
        <v>687</v>
      </c>
      <c r="B176" s="6">
        <v>80</v>
      </c>
      <c r="C176" s="7" t="s">
        <v>94</v>
      </c>
      <c r="D176" s="30">
        <v>3</v>
      </c>
      <c r="E176" s="30">
        <v>5</v>
      </c>
      <c r="F176" s="30">
        <v>17.7</v>
      </c>
      <c r="G176" s="30">
        <v>128</v>
      </c>
      <c r="H176" s="30">
        <v>29.04</v>
      </c>
      <c r="I176" s="30">
        <v>38</v>
      </c>
      <c r="J176" s="30">
        <v>0.09</v>
      </c>
      <c r="K176" s="30">
        <v>0.6</v>
      </c>
      <c r="L176" s="30">
        <v>0</v>
      </c>
      <c r="M176" s="30">
        <v>0.04</v>
      </c>
      <c r="N176" s="30">
        <v>0.6</v>
      </c>
      <c r="O176" s="30">
        <v>0</v>
      </c>
    </row>
    <row r="177" spans="1:15">
      <c r="A177" s="6"/>
      <c r="B177" s="3">
        <v>200</v>
      </c>
      <c r="C177" s="5" t="s">
        <v>48</v>
      </c>
      <c r="D177" s="27">
        <v>0.6</v>
      </c>
      <c r="E177" s="27">
        <v>0</v>
      </c>
      <c r="F177" s="27">
        <v>37.299999999999997</v>
      </c>
      <c r="G177" s="29">
        <v>120</v>
      </c>
      <c r="H177" s="27">
        <v>3</v>
      </c>
      <c r="I177" s="27">
        <v>0</v>
      </c>
      <c r="J177" s="27">
        <v>36</v>
      </c>
      <c r="K177" s="27">
        <v>0.4</v>
      </c>
      <c r="L177" s="27">
        <v>0</v>
      </c>
      <c r="M177" s="27">
        <v>0.04</v>
      </c>
      <c r="N177" s="27">
        <v>0</v>
      </c>
      <c r="O177" s="27">
        <v>8</v>
      </c>
    </row>
    <row r="178" spans="1:15">
      <c r="A178" s="6"/>
      <c r="B178" s="3">
        <v>250</v>
      </c>
      <c r="C178" s="5" t="s">
        <v>49</v>
      </c>
      <c r="D178" s="27">
        <v>2.2999999999999998</v>
      </c>
      <c r="E178" s="27">
        <v>0</v>
      </c>
      <c r="F178" s="27">
        <v>21</v>
      </c>
      <c r="G178" s="29">
        <v>96</v>
      </c>
      <c r="H178" s="27">
        <v>85</v>
      </c>
      <c r="I178" s="27">
        <v>33</v>
      </c>
      <c r="J178" s="27">
        <v>57.5</v>
      </c>
      <c r="K178" s="27">
        <v>0.8</v>
      </c>
      <c r="L178" s="27">
        <v>0.13</v>
      </c>
      <c r="M178" s="27">
        <v>0.08</v>
      </c>
      <c r="N178" s="27">
        <v>0.5</v>
      </c>
      <c r="O178" s="27">
        <v>150</v>
      </c>
    </row>
    <row r="179" spans="1:15">
      <c r="A179" s="4"/>
      <c r="B179" s="24"/>
      <c r="C179" s="9" t="s">
        <v>19</v>
      </c>
      <c r="D179" s="32">
        <f t="shared" ref="D179:O179" si="18">SUM(D176:D178)</f>
        <v>5.9</v>
      </c>
      <c r="E179" s="32">
        <f t="shared" si="18"/>
        <v>5</v>
      </c>
      <c r="F179" s="32">
        <f t="shared" si="18"/>
        <v>76</v>
      </c>
      <c r="G179" s="32">
        <f t="shared" si="18"/>
        <v>344</v>
      </c>
      <c r="H179" s="32">
        <f t="shared" si="18"/>
        <v>117.03999999999999</v>
      </c>
      <c r="I179" s="32">
        <f t="shared" si="18"/>
        <v>71</v>
      </c>
      <c r="J179" s="32">
        <f t="shared" si="18"/>
        <v>93.59</v>
      </c>
      <c r="K179" s="32">
        <f t="shared" si="18"/>
        <v>1.8</v>
      </c>
      <c r="L179" s="32">
        <f t="shared" si="18"/>
        <v>0.13</v>
      </c>
      <c r="M179" s="32">
        <f t="shared" si="18"/>
        <v>0.16</v>
      </c>
      <c r="N179" s="32">
        <f t="shared" si="18"/>
        <v>1.1000000000000001</v>
      </c>
      <c r="O179" s="32">
        <f t="shared" si="18"/>
        <v>158</v>
      </c>
    </row>
    <row r="180" spans="1:15">
      <c r="A180" s="10"/>
      <c r="B180" s="19"/>
      <c r="C180" s="11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</row>
    <row r="181" spans="1:15">
      <c r="A181" s="12"/>
      <c r="B181" s="12"/>
      <c r="C181" s="14" t="s">
        <v>53</v>
      </c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</row>
    <row r="182" spans="1:15" ht="27.75" customHeight="1">
      <c r="A182" s="3"/>
      <c r="B182" s="3">
        <v>100</v>
      </c>
      <c r="C182" s="5" t="s">
        <v>149</v>
      </c>
      <c r="D182" s="27">
        <v>1.1000000000000001</v>
      </c>
      <c r="E182" s="27">
        <v>0.1</v>
      </c>
      <c r="F182" s="27">
        <v>3.5</v>
      </c>
      <c r="G182" s="29">
        <v>20</v>
      </c>
      <c r="H182" s="27">
        <v>1</v>
      </c>
      <c r="I182" s="27">
        <v>3.8</v>
      </c>
      <c r="J182" s="27">
        <v>4.4000000000000004</v>
      </c>
      <c r="K182" s="27">
        <v>4.4000000000000004</v>
      </c>
      <c r="L182" s="27">
        <v>12</v>
      </c>
      <c r="M182" s="27">
        <v>0.7</v>
      </c>
      <c r="N182" s="27">
        <v>3</v>
      </c>
      <c r="O182" s="27">
        <v>17</v>
      </c>
    </row>
    <row r="183" spans="1:15" ht="24.75" customHeight="1">
      <c r="A183" s="3">
        <v>444</v>
      </c>
      <c r="B183" s="3" t="s">
        <v>196</v>
      </c>
      <c r="C183" s="5" t="s">
        <v>150</v>
      </c>
      <c r="D183" s="27">
        <v>11.78</v>
      </c>
      <c r="E183" s="27">
        <v>14.01</v>
      </c>
      <c r="F183" s="27">
        <v>14.5</v>
      </c>
      <c r="G183" s="29">
        <v>202</v>
      </c>
      <c r="H183" s="27">
        <v>35.9</v>
      </c>
      <c r="I183" s="27">
        <v>35.299999999999997</v>
      </c>
      <c r="J183" s="27">
        <v>23</v>
      </c>
      <c r="K183" s="27">
        <v>1.74</v>
      </c>
      <c r="L183" s="27">
        <v>4.3</v>
      </c>
      <c r="M183" s="27">
        <v>6.3</v>
      </c>
      <c r="N183" s="27">
        <v>29</v>
      </c>
      <c r="O183" s="27">
        <v>8.3000000000000007</v>
      </c>
    </row>
    <row r="184" spans="1:15">
      <c r="A184" s="3">
        <v>127</v>
      </c>
      <c r="B184" s="3">
        <v>250</v>
      </c>
      <c r="C184" s="5" t="s">
        <v>98</v>
      </c>
      <c r="D184" s="27">
        <v>5</v>
      </c>
      <c r="E184" s="27">
        <v>11.3</v>
      </c>
      <c r="F184" s="27">
        <v>58.3</v>
      </c>
      <c r="G184" s="29">
        <v>221</v>
      </c>
      <c r="H184" s="27">
        <v>84.4</v>
      </c>
      <c r="I184" s="27">
        <v>53.3</v>
      </c>
      <c r="J184" s="27">
        <v>150</v>
      </c>
      <c r="K184" s="27">
        <v>0</v>
      </c>
      <c r="L184" s="27">
        <v>0</v>
      </c>
      <c r="M184" s="27">
        <v>0.25</v>
      </c>
      <c r="N184" s="27">
        <v>2.67</v>
      </c>
      <c r="O184" s="27">
        <v>4.17</v>
      </c>
    </row>
    <row r="185" spans="1:15" ht="22.5">
      <c r="A185" s="3">
        <v>627</v>
      </c>
      <c r="B185" s="3" t="s">
        <v>63</v>
      </c>
      <c r="C185" s="5" t="s">
        <v>70</v>
      </c>
      <c r="D185" s="27">
        <v>0.3</v>
      </c>
      <c r="E185" s="27">
        <v>0.1</v>
      </c>
      <c r="F185" s="27">
        <v>15.2</v>
      </c>
      <c r="G185" s="29">
        <v>61</v>
      </c>
      <c r="H185" s="27">
        <v>17</v>
      </c>
      <c r="I185" s="27">
        <v>7</v>
      </c>
      <c r="J185" s="27">
        <v>32</v>
      </c>
      <c r="K185" s="27">
        <v>0.9</v>
      </c>
      <c r="L185" s="27">
        <v>0</v>
      </c>
      <c r="M185" s="27">
        <v>0.06</v>
      </c>
      <c r="N185" s="27">
        <v>0.48</v>
      </c>
      <c r="O185" s="27">
        <v>0</v>
      </c>
    </row>
    <row r="186" spans="1:15">
      <c r="A186" s="6"/>
      <c r="B186" s="3">
        <v>60</v>
      </c>
      <c r="C186" s="7" t="s">
        <v>17</v>
      </c>
      <c r="D186" s="30">
        <v>4.0999999999999996</v>
      </c>
      <c r="E186" s="30">
        <v>0.72</v>
      </c>
      <c r="F186" s="30">
        <v>27.8</v>
      </c>
      <c r="G186" s="30">
        <v>129</v>
      </c>
      <c r="H186" s="30">
        <v>18</v>
      </c>
      <c r="I186" s="30">
        <v>28</v>
      </c>
      <c r="J186" s="31">
        <v>74</v>
      </c>
      <c r="K186" s="31">
        <v>1.4</v>
      </c>
      <c r="L186" s="30">
        <v>0</v>
      </c>
      <c r="M186" s="30">
        <v>0.09</v>
      </c>
      <c r="N186" s="35">
        <v>0.72</v>
      </c>
      <c r="O186" s="30">
        <v>0</v>
      </c>
    </row>
    <row r="187" spans="1:15">
      <c r="A187" s="6"/>
      <c r="B187" s="6">
        <v>50</v>
      </c>
      <c r="C187" s="7" t="s">
        <v>35</v>
      </c>
      <c r="D187" s="30">
        <v>3.8</v>
      </c>
      <c r="E187" s="30">
        <v>0.3</v>
      </c>
      <c r="F187" s="30">
        <v>25.5</v>
      </c>
      <c r="G187" s="30">
        <v>117</v>
      </c>
      <c r="H187" s="30">
        <v>10</v>
      </c>
      <c r="I187" s="30">
        <v>7</v>
      </c>
      <c r="J187" s="31">
        <v>32.5</v>
      </c>
      <c r="K187" s="31">
        <v>0.5</v>
      </c>
      <c r="L187" s="30">
        <v>0</v>
      </c>
      <c r="M187" s="30">
        <v>0.05</v>
      </c>
      <c r="N187" s="30">
        <v>0.47</v>
      </c>
      <c r="O187" s="30">
        <v>0</v>
      </c>
    </row>
    <row r="188" spans="1:15">
      <c r="A188" s="4"/>
      <c r="B188" s="24"/>
      <c r="C188" s="9" t="s">
        <v>19</v>
      </c>
      <c r="D188" s="32">
        <f t="shared" ref="D188:O188" si="19">SUM(D182:D187)</f>
        <v>26.080000000000002</v>
      </c>
      <c r="E188" s="32">
        <f t="shared" si="19"/>
        <v>26.53</v>
      </c>
      <c r="F188" s="32">
        <f t="shared" si="19"/>
        <v>144.80000000000001</v>
      </c>
      <c r="G188" s="32">
        <f t="shared" si="19"/>
        <v>750</v>
      </c>
      <c r="H188" s="32">
        <f t="shared" si="19"/>
        <v>166.3</v>
      </c>
      <c r="I188" s="32">
        <f t="shared" si="19"/>
        <v>134.39999999999998</v>
      </c>
      <c r="J188" s="32">
        <f t="shared" si="19"/>
        <v>315.89999999999998</v>
      </c>
      <c r="K188" s="32">
        <f t="shared" si="19"/>
        <v>8.9400000000000013</v>
      </c>
      <c r="L188" s="32">
        <f t="shared" si="19"/>
        <v>16.3</v>
      </c>
      <c r="M188" s="32">
        <f t="shared" si="19"/>
        <v>7.4499999999999993</v>
      </c>
      <c r="N188" s="32">
        <f t="shared" si="19"/>
        <v>36.339999999999996</v>
      </c>
      <c r="O188" s="32">
        <f t="shared" si="19"/>
        <v>29.47</v>
      </c>
    </row>
    <row r="189" spans="1:15">
      <c r="A189" s="10"/>
      <c r="B189" s="10"/>
      <c r="C189" s="11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</row>
    <row r="190" spans="1:15">
      <c r="B190" s="12"/>
      <c r="C190" s="14" t="s">
        <v>127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</row>
    <row r="191" spans="1:15">
      <c r="A191" s="3"/>
      <c r="B191" s="3">
        <v>200</v>
      </c>
      <c r="C191" s="5" t="s">
        <v>47</v>
      </c>
      <c r="D191" s="30">
        <v>6</v>
      </c>
      <c r="E191" s="30">
        <v>12</v>
      </c>
      <c r="F191" s="30">
        <v>8.3000000000000007</v>
      </c>
      <c r="G191" s="30">
        <v>171</v>
      </c>
      <c r="H191" s="30">
        <v>248</v>
      </c>
      <c r="I191" s="30">
        <v>28</v>
      </c>
      <c r="J191" s="30">
        <v>184</v>
      </c>
      <c r="K191" s="30">
        <v>0.2</v>
      </c>
      <c r="L191" s="30">
        <v>0.03</v>
      </c>
      <c r="M191" s="30">
        <v>0.04</v>
      </c>
      <c r="N191" s="30">
        <v>0.3</v>
      </c>
      <c r="O191" s="30">
        <v>0.7</v>
      </c>
    </row>
    <row r="192" spans="1:15">
      <c r="A192" s="6"/>
      <c r="B192" s="8">
        <v>30</v>
      </c>
      <c r="C192" s="7" t="s">
        <v>35</v>
      </c>
      <c r="D192" s="30">
        <v>2.2799999999999998</v>
      </c>
      <c r="E192" s="30">
        <v>0.18</v>
      </c>
      <c r="F192" s="30">
        <v>15.3</v>
      </c>
      <c r="G192" s="30">
        <v>70</v>
      </c>
      <c r="H192" s="30">
        <v>6</v>
      </c>
      <c r="I192" s="30">
        <v>4.2</v>
      </c>
      <c r="J192" s="31">
        <v>19.5</v>
      </c>
      <c r="K192" s="31">
        <v>0.3</v>
      </c>
      <c r="L192" s="30">
        <v>0</v>
      </c>
      <c r="M192" s="30">
        <v>0.03</v>
      </c>
      <c r="N192" s="30">
        <v>0.28000000000000003</v>
      </c>
      <c r="O192" s="30">
        <v>0</v>
      </c>
    </row>
    <row r="193" spans="1:15">
      <c r="A193" s="4"/>
      <c r="B193" s="24"/>
      <c r="C193" s="9" t="s">
        <v>19</v>
      </c>
      <c r="D193" s="32">
        <f t="shared" ref="D193:O193" si="20">SUM(D191:D192)</f>
        <v>8.2799999999999994</v>
      </c>
      <c r="E193" s="32">
        <f t="shared" si="20"/>
        <v>12.18</v>
      </c>
      <c r="F193" s="32">
        <f t="shared" si="20"/>
        <v>23.6</v>
      </c>
      <c r="G193" s="32">
        <f t="shared" si="20"/>
        <v>241</v>
      </c>
      <c r="H193" s="32">
        <f t="shared" si="20"/>
        <v>254</v>
      </c>
      <c r="I193" s="32">
        <f t="shared" si="20"/>
        <v>32.200000000000003</v>
      </c>
      <c r="J193" s="32">
        <f t="shared" si="20"/>
        <v>203.5</v>
      </c>
      <c r="K193" s="32">
        <f t="shared" si="20"/>
        <v>0.5</v>
      </c>
      <c r="L193" s="32">
        <f t="shared" si="20"/>
        <v>0.03</v>
      </c>
      <c r="M193" s="32">
        <f t="shared" si="20"/>
        <v>7.0000000000000007E-2</v>
      </c>
      <c r="N193" s="32">
        <f t="shared" si="20"/>
        <v>0.58000000000000007</v>
      </c>
      <c r="O193" s="32">
        <f t="shared" si="20"/>
        <v>0.7</v>
      </c>
    </row>
    <row r="194" spans="1:15">
      <c r="A194" s="4"/>
      <c r="B194" s="4"/>
      <c r="C194" s="9" t="s">
        <v>29</v>
      </c>
      <c r="D194" s="32">
        <v>113.04</v>
      </c>
      <c r="E194" s="32">
        <v>116.4</v>
      </c>
      <c r="F194" s="32">
        <v>522.79999999999995</v>
      </c>
      <c r="G194" s="32">
        <v>3443</v>
      </c>
      <c r="H194" s="45">
        <v>1154.4000000000001</v>
      </c>
      <c r="I194" s="32">
        <v>590.6</v>
      </c>
      <c r="J194" s="45">
        <v>2089.5</v>
      </c>
      <c r="K194" s="32">
        <v>22.94</v>
      </c>
      <c r="L194" s="45">
        <v>136</v>
      </c>
      <c r="M194" s="32">
        <v>2</v>
      </c>
      <c r="N194" s="32">
        <v>19.420000000000002</v>
      </c>
      <c r="O194" s="32">
        <v>187</v>
      </c>
    </row>
    <row r="195" spans="1:15">
      <c r="A195" s="10"/>
      <c r="B195" s="10"/>
      <c r="C195" s="11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</row>
    <row r="196" spans="1:15">
      <c r="A196" s="10"/>
      <c r="B196" s="10"/>
      <c r="C196" s="11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</row>
    <row r="197" spans="1:15">
      <c r="A197" s="10"/>
      <c r="B197" s="10"/>
      <c r="C197" s="11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</row>
    <row r="198" spans="1:15">
      <c r="A198" s="10"/>
      <c r="B198" s="10"/>
      <c r="C198" s="11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</row>
    <row r="199" spans="1:15" s="47" customFormat="1">
      <c r="A199" s="77" t="s">
        <v>128</v>
      </c>
      <c r="B199" s="78"/>
      <c r="C199" s="78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</row>
    <row r="200" spans="1:15" s="47" customFormat="1">
      <c r="A200" s="21" t="s">
        <v>22</v>
      </c>
      <c r="B200" s="21"/>
      <c r="C200" s="21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</row>
    <row r="201" spans="1:15">
      <c r="A201" s="91"/>
      <c r="B201" s="91"/>
      <c r="C201" s="91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</row>
    <row r="202" spans="1:15" s="53" customFormat="1">
      <c r="A202" s="51"/>
      <c r="B202" s="51"/>
      <c r="C202" s="51" t="s">
        <v>110</v>
      </c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</row>
    <row r="203" spans="1:15" s="42" customFormat="1" ht="10.5">
      <c r="A203" s="75" t="s">
        <v>0</v>
      </c>
      <c r="B203" s="75" t="s">
        <v>1</v>
      </c>
      <c r="C203" s="75" t="s">
        <v>2</v>
      </c>
      <c r="D203" s="75" t="s">
        <v>3</v>
      </c>
      <c r="E203" s="75" t="s">
        <v>4</v>
      </c>
      <c r="F203" s="75" t="s">
        <v>5</v>
      </c>
      <c r="G203" s="73" t="s">
        <v>6</v>
      </c>
      <c r="H203" s="93" t="s">
        <v>7</v>
      </c>
      <c r="I203" s="94"/>
      <c r="J203" s="94"/>
      <c r="K203" s="95"/>
      <c r="L203" s="93" t="s">
        <v>8</v>
      </c>
      <c r="M203" s="94"/>
      <c r="N203" s="94"/>
      <c r="O203" s="95"/>
    </row>
    <row r="204" spans="1:15" s="42" customFormat="1" ht="32.25" customHeight="1">
      <c r="A204" s="76"/>
      <c r="B204" s="76"/>
      <c r="C204" s="76"/>
      <c r="D204" s="76"/>
      <c r="E204" s="76"/>
      <c r="F204" s="76"/>
      <c r="G204" s="74"/>
      <c r="H204" s="27" t="s">
        <v>9</v>
      </c>
      <c r="I204" s="27" t="s">
        <v>10</v>
      </c>
      <c r="J204" s="27" t="s">
        <v>11</v>
      </c>
      <c r="K204" s="27" t="s">
        <v>12</v>
      </c>
      <c r="L204" s="27" t="s">
        <v>13</v>
      </c>
      <c r="M204" s="27" t="s">
        <v>18</v>
      </c>
      <c r="N204" s="27" t="s">
        <v>14</v>
      </c>
      <c r="O204" s="27" t="s">
        <v>15</v>
      </c>
    </row>
    <row r="205" spans="1:15" ht="33.75">
      <c r="A205" s="3">
        <v>499</v>
      </c>
      <c r="B205" s="3" t="s">
        <v>69</v>
      </c>
      <c r="C205" s="5" t="s">
        <v>131</v>
      </c>
      <c r="D205" s="27">
        <v>35</v>
      </c>
      <c r="E205" s="27">
        <v>24.7</v>
      </c>
      <c r="F205" s="27">
        <v>31</v>
      </c>
      <c r="G205" s="29">
        <v>589</v>
      </c>
      <c r="H205" s="27">
        <v>316</v>
      </c>
      <c r="I205" s="27">
        <v>49</v>
      </c>
      <c r="J205" s="27">
        <v>441</v>
      </c>
      <c r="K205" s="27">
        <v>1.31</v>
      </c>
      <c r="L205" s="27">
        <v>1.2</v>
      </c>
      <c r="M205" s="27">
        <v>0.11</v>
      </c>
      <c r="N205" s="27">
        <v>1.1000000000000001</v>
      </c>
      <c r="O205" s="27">
        <v>0.71</v>
      </c>
    </row>
    <row r="206" spans="1:15" ht="22.5">
      <c r="A206" s="3">
        <v>174</v>
      </c>
      <c r="B206" s="3" t="s">
        <v>194</v>
      </c>
      <c r="C206" s="5" t="s">
        <v>151</v>
      </c>
      <c r="D206" s="27">
        <v>5.0999999999999996</v>
      </c>
      <c r="E206" s="27">
        <v>10.3</v>
      </c>
      <c r="F206" s="27">
        <v>41.3</v>
      </c>
      <c r="G206" s="29">
        <v>262.7</v>
      </c>
      <c r="H206" s="27">
        <v>1.2</v>
      </c>
      <c r="I206" s="27">
        <v>5.6</v>
      </c>
      <c r="J206" s="27">
        <v>5.0999999999999996</v>
      </c>
      <c r="K206" s="27">
        <v>3.3</v>
      </c>
      <c r="L206" s="27">
        <v>2.2000000000000002</v>
      </c>
      <c r="M206" s="27">
        <v>0.7</v>
      </c>
      <c r="N206" s="27">
        <v>3.6</v>
      </c>
      <c r="O206" s="27">
        <v>0.2</v>
      </c>
    </row>
    <row r="207" spans="1:15" ht="12.75" customHeight="1">
      <c r="A207" s="6">
        <v>15</v>
      </c>
      <c r="B207" s="3">
        <v>20</v>
      </c>
      <c r="C207" s="5" t="s">
        <v>36</v>
      </c>
      <c r="D207" s="27">
        <v>4.5999999999999996</v>
      </c>
      <c r="E207" s="27">
        <v>6</v>
      </c>
      <c r="F207" s="27">
        <v>0</v>
      </c>
      <c r="G207" s="29">
        <v>74</v>
      </c>
      <c r="H207" s="27">
        <v>200</v>
      </c>
      <c r="I207" s="27">
        <v>9.4</v>
      </c>
      <c r="J207" s="27">
        <v>109</v>
      </c>
      <c r="K207" s="27">
        <v>0.12</v>
      </c>
      <c r="L207" s="27">
        <v>0.08</v>
      </c>
      <c r="M207" s="27">
        <v>0</v>
      </c>
      <c r="N207" s="27">
        <v>0.02</v>
      </c>
      <c r="O207" s="27">
        <v>0.32</v>
      </c>
    </row>
    <row r="208" spans="1:15" ht="12.75" customHeight="1">
      <c r="A208" s="3">
        <v>14</v>
      </c>
      <c r="B208" s="3">
        <v>20</v>
      </c>
      <c r="C208" s="5" t="s">
        <v>34</v>
      </c>
      <c r="D208" s="27">
        <v>0.18</v>
      </c>
      <c r="E208" s="27">
        <v>14.6</v>
      </c>
      <c r="F208" s="27">
        <v>0.26</v>
      </c>
      <c r="G208" s="29">
        <v>132</v>
      </c>
      <c r="H208" s="27">
        <v>4.8</v>
      </c>
      <c r="I208" s="27">
        <v>0</v>
      </c>
      <c r="J208" s="27">
        <v>6</v>
      </c>
      <c r="K208" s="27">
        <v>0.02</v>
      </c>
      <c r="L208" s="27">
        <v>80</v>
      </c>
      <c r="M208" s="27">
        <v>0</v>
      </c>
      <c r="N208" s="27">
        <v>0.02</v>
      </c>
      <c r="O208" s="27">
        <v>0</v>
      </c>
    </row>
    <row r="209" spans="1:15" ht="22.5">
      <c r="A209" s="6">
        <v>397</v>
      </c>
      <c r="B209" s="6">
        <v>200</v>
      </c>
      <c r="C209" s="7" t="s">
        <v>81</v>
      </c>
      <c r="D209" s="30">
        <v>6</v>
      </c>
      <c r="E209" s="30">
        <v>6.3</v>
      </c>
      <c r="F209" s="30">
        <v>20.399999999999999</v>
      </c>
      <c r="G209" s="30">
        <v>156</v>
      </c>
      <c r="H209" s="30">
        <v>183</v>
      </c>
      <c r="I209" s="30">
        <v>23.3</v>
      </c>
      <c r="J209" s="30">
        <v>153.30000000000001</v>
      </c>
      <c r="K209" s="30">
        <v>0.39</v>
      </c>
      <c r="L209" s="30">
        <v>0.03</v>
      </c>
      <c r="M209" s="30">
        <v>0.06</v>
      </c>
      <c r="N209" s="30">
        <v>0.19</v>
      </c>
      <c r="O209" s="30">
        <v>1.6</v>
      </c>
    </row>
    <row r="210" spans="1:15" ht="12.75" customHeight="1">
      <c r="A210" s="6"/>
      <c r="B210" s="6">
        <v>60</v>
      </c>
      <c r="C210" s="7" t="s">
        <v>35</v>
      </c>
      <c r="D210" s="30">
        <v>4.5999999999999996</v>
      </c>
      <c r="E210" s="30">
        <v>0.4</v>
      </c>
      <c r="F210" s="30">
        <v>30.6</v>
      </c>
      <c r="G210" s="30">
        <v>140</v>
      </c>
      <c r="H210" s="30">
        <v>12</v>
      </c>
      <c r="I210" s="30">
        <v>8.4</v>
      </c>
      <c r="J210" s="31">
        <v>39</v>
      </c>
      <c r="K210" s="31">
        <v>0.54</v>
      </c>
      <c r="L210" s="30">
        <v>0</v>
      </c>
      <c r="M210" s="30">
        <v>0.06</v>
      </c>
      <c r="N210" s="30">
        <v>0.56000000000000005</v>
      </c>
      <c r="O210" s="30">
        <v>0</v>
      </c>
    </row>
    <row r="211" spans="1:15">
      <c r="A211" s="6"/>
      <c r="B211" s="3"/>
      <c r="C211" s="7"/>
      <c r="D211" s="30"/>
      <c r="E211" s="30"/>
      <c r="F211" s="30"/>
      <c r="G211" s="30"/>
      <c r="H211" s="30"/>
      <c r="I211" s="30"/>
      <c r="J211" s="31"/>
      <c r="K211" s="31"/>
      <c r="L211" s="30"/>
      <c r="M211" s="30"/>
      <c r="N211" s="35"/>
      <c r="O211" s="30"/>
    </row>
    <row r="212" spans="1:15">
      <c r="A212" s="4"/>
      <c r="B212" s="24"/>
      <c r="C212" s="9" t="s">
        <v>19</v>
      </c>
      <c r="D212" s="32">
        <f t="shared" ref="D212:K212" si="21">SUM(D205:D210)</f>
        <v>55.480000000000004</v>
      </c>
      <c r="E212" s="32">
        <f t="shared" si="21"/>
        <v>62.3</v>
      </c>
      <c r="F212" s="32">
        <f t="shared" si="21"/>
        <v>123.56</v>
      </c>
      <c r="G212" s="32">
        <f t="shared" si="21"/>
        <v>1353.7</v>
      </c>
      <c r="H212" s="32">
        <f t="shared" si="21"/>
        <v>717</v>
      </c>
      <c r="I212" s="32">
        <f t="shared" si="21"/>
        <v>95.7</v>
      </c>
      <c r="J212" s="32">
        <f t="shared" si="21"/>
        <v>753.40000000000009</v>
      </c>
      <c r="K212" s="32">
        <f t="shared" si="21"/>
        <v>5.6799999999999988</v>
      </c>
      <c r="L212" s="32">
        <f>SUM(L204:L210)</f>
        <v>83.51</v>
      </c>
      <c r="M212" s="32">
        <f>SUM(M204:M210)</f>
        <v>0.92999999999999994</v>
      </c>
      <c r="N212" s="32">
        <f>SUM(N204:N210)</f>
        <v>5.49</v>
      </c>
      <c r="O212" s="32">
        <f>SUM(O204:O210)</f>
        <v>2.83</v>
      </c>
    </row>
    <row r="213" spans="1:15">
      <c r="A213" s="10"/>
      <c r="B213" s="19"/>
      <c r="C213" s="11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</row>
    <row r="214" spans="1:15">
      <c r="A214" s="20"/>
      <c r="B214" s="20"/>
      <c r="C214" s="21" t="s">
        <v>32</v>
      </c>
      <c r="D214" s="38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</row>
    <row r="215" spans="1:15" ht="26.25" customHeight="1">
      <c r="A215" s="3">
        <v>41</v>
      </c>
      <c r="B215" s="3">
        <v>100</v>
      </c>
      <c r="C215" s="5" t="s">
        <v>152</v>
      </c>
      <c r="D215" s="27">
        <v>1</v>
      </c>
      <c r="E215" s="27">
        <v>4.5</v>
      </c>
      <c r="F215" s="27">
        <v>14.5</v>
      </c>
      <c r="G215" s="29">
        <v>100</v>
      </c>
      <c r="H215" s="27">
        <v>20.7</v>
      </c>
      <c r="I215" s="27">
        <v>28.5</v>
      </c>
      <c r="J215" s="27">
        <v>6.6</v>
      </c>
      <c r="K215" s="27">
        <v>0.55000000000000004</v>
      </c>
      <c r="L215" s="27">
        <v>1.94</v>
      </c>
      <c r="M215" s="27">
        <v>0.03</v>
      </c>
      <c r="N215" s="27">
        <v>5</v>
      </c>
      <c r="O215" s="27">
        <v>1.73</v>
      </c>
    </row>
    <row r="216" spans="1:15" ht="16.5" customHeight="1">
      <c r="A216" s="3">
        <v>176</v>
      </c>
      <c r="B216" s="3" t="s">
        <v>68</v>
      </c>
      <c r="C216" s="5" t="s">
        <v>42</v>
      </c>
      <c r="D216" s="27">
        <v>15.9</v>
      </c>
      <c r="E216" s="27">
        <v>20</v>
      </c>
      <c r="F216" s="27">
        <v>19.8</v>
      </c>
      <c r="G216" s="29">
        <v>366</v>
      </c>
      <c r="H216" s="27">
        <v>3.84</v>
      </c>
      <c r="I216" s="27">
        <v>7.19</v>
      </c>
      <c r="J216" s="27">
        <v>44.7</v>
      </c>
      <c r="K216" s="27">
        <v>0.32</v>
      </c>
      <c r="L216" s="27">
        <v>0.03</v>
      </c>
      <c r="M216" s="27">
        <v>0.01</v>
      </c>
      <c r="N216" s="27">
        <v>1.08</v>
      </c>
      <c r="O216" s="27">
        <v>0.2</v>
      </c>
    </row>
    <row r="217" spans="1:15" ht="22.5">
      <c r="A217" s="3">
        <v>394</v>
      </c>
      <c r="B217" s="3" t="s">
        <v>197</v>
      </c>
      <c r="C217" s="5" t="s">
        <v>75</v>
      </c>
      <c r="D217" s="27">
        <v>17.7</v>
      </c>
      <c r="E217" s="27">
        <v>10.8</v>
      </c>
      <c r="F217" s="27">
        <v>30.3</v>
      </c>
      <c r="G217" s="29">
        <v>351</v>
      </c>
      <c r="H217" s="27">
        <v>43.3</v>
      </c>
      <c r="I217" s="27">
        <v>53.1</v>
      </c>
      <c r="J217" s="27">
        <v>1.5</v>
      </c>
      <c r="K217" s="27">
        <v>1.95</v>
      </c>
      <c r="L217" s="27">
        <v>0.01</v>
      </c>
      <c r="M217" s="27">
        <v>0.17</v>
      </c>
      <c r="N217" s="27">
        <v>0.15</v>
      </c>
      <c r="O217" s="27">
        <v>0</v>
      </c>
    </row>
    <row r="218" spans="1:15" ht="22.5">
      <c r="A218" s="3">
        <v>348</v>
      </c>
      <c r="B218" s="3">
        <v>200</v>
      </c>
      <c r="C218" s="5" t="s">
        <v>153</v>
      </c>
      <c r="D218" s="27">
        <v>0.6</v>
      </c>
      <c r="E218" s="27">
        <v>0</v>
      </c>
      <c r="F218" s="27">
        <v>30.4</v>
      </c>
      <c r="G218" s="29">
        <v>120</v>
      </c>
      <c r="H218" s="27">
        <v>29.9</v>
      </c>
      <c r="I218" s="27">
        <v>37.799999999999997</v>
      </c>
      <c r="J218" s="27">
        <v>30.7</v>
      </c>
      <c r="K218" s="27">
        <v>1.1599999999999999</v>
      </c>
      <c r="L218" s="27">
        <v>0.02</v>
      </c>
      <c r="M218" s="27">
        <v>0.02</v>
      </c>
      <c r="N218" s="27">
        <v>0.5</v>
      </c>
      <c r="O218" s="27">
        <v>0.9</v>
      </c>
    </row>
    <row r="219" spans="1:15">
      <c r="A219" s="6"/>
      <c r="B219" s="6">
        <v>80</v>
      </c>
      <c r="C219" s="7" t="s">
        <v>17</v>
      </c>
      <c r="D219" s="30">
        <v>5.5</v>
      </c>
      <c r="E219" s="30">
        <v>0.96</v>
      </c>
      <c r="F219" s="30">
        <v>37.1</v>
      </c>
      <c r="G219" s="30">
        <v>172</v>
      </c>
      <c r="H219" s="30">
        <v>24</v>
      </c>
      <c r="I219" s="30">
        <v>37.299999999999997</v>
      </c>
      <c r="J219" s="31">
        <v>98.7</v>
      </c>
      <c r="K219" s="31">
        <v>1.9</v>
      </c>
      <c r="L219" s="30">
        <v>0</v>
      </c>
      <c r="M219" s="30">
        <v>0.12</v>
      </c>
      <c r="N219" s="30">
        <v>0.96</v>
      </c>
      <c r="O219" s="30">
        <v>0</v>
      </c>
    </row>
    <row r="220" spans="1:15">
      <c r="A220" s="6"/>
      <c r="B220" s="8">
        <v>60</v>
      </c>
      <c r="C220" s="7" t="s">
        <v>35</v>
      </c>
      <c r="D220" s="30">
        <v>4.5599999999999996</v>
      </c>
      <c r="E220" s="30">
        <v>0.36</v>
      </c>
      <c r="F220" s="30">
        <v>30.6</v>
      </c>
      <c r="G220" s="30">
        <v>140</v>
      </c>
      <c r="H220" s="30">
        <v>12</v>
      </c>
      <c r="I220" s="30">
        <v>8.4</v>
      </c>
      <c r="J220" s="31">
        <v>39</v>
      </c>
      <c r="K220" s="31">
        <v>0.6</v>
      </c>
      <c r="L220" s="30">
        <v>0</v>
      </c>
      <c r="M220" s="30">
        <v>0.06</v>
      </c>
      <c r="N220" s="30">
        <v>0.56000000000000005</v>
      </c>
      <c r="O220" s="30">
        <v>0</v>
      </c>
    </row>
    <row r="221" spans="1:15" ht="12.75" customHeight="1">
      <c r="A221" s="4"/>
      <c r="B221" s="24"/>
      <c r="C221" s="9" t="s">
        <v>19</v>
      </c>
      <c r="D221" s="32">
        <f t="shared" ref="D221:O221" si="22">SUM(D215:D220)</f>
        <v>45.26</v>
      </c>
      <c r="E221" s="32">
        <f t="shared" si="22"/>
        <v>36.619999999999997</v>
      </c>
      <c r="F221" s="32">
        <f t="shared" si="22"/>
        <v>162.69999999999999</v>
      </c>
      <c r="G221" s="32">
        <f t="shared" si="22"/>
        <v>1249</v>
      </c>
      <c r="H221" s="32">
        <f t="shared" si="22"/>
        <v>133.74</v>
      </c>
      <c r="I221" s="32">
        <f t="shared" si="22"/>
        <v>172.29</v>
      </c>
      <c r="J221" s="32">
        <f t="shared" si="22"/>
        <v>221.2</v>
      </c>
      <c r="K221" s="32">
        <f t="shared" si="22"/>
        <v>6.48</v>
      </c>
      <c r="L221" s="32">
        <f t="shared" si="22"/>
        <v>2</v>
      </c>
      <c r="M221" s="32">
        <f t="shared" si="22"/>
        <v>0.41</v>
      </c>
      <c r="N221" s="32">
        <f t="shared" si="22"/>
        <v>8.25</v>
      </c>
      <c r="O221" s="32">
        <f t="shared" si="22"/>
        <v>2.83</v>
      </c>
    </row>
    <row r="222" spans="1:15" hidden="1">
      <c r="E222" s="39" t="e">
        <f>SUM(#REF!)</f>
        <v>#REF!</v>
      </c>
    </row>
    <row r="223" spans="1:15" hidden="1">
      <c r="E223" s="39"/>
    </row>
    <row r="224" spans="1:15">
      <c r="E224" s="39"/>
    </row>
    <row r="225" spans="1:15">
      <c r="A225" s="20"/>
      <c r="B225" s="20"/>
      <c r="C225" s="21" t="s">
        <v>54</v>
      </c>
      <c r="D225" s="38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</row>
    <row r="226" spans="1:15" ht="22.5" customHeight="1">
      <c r="A226" s="6">
        <v>687</v>
      </c>
      <c r="B226" s="6">
        <v>80</v>
      </c>
      <c r="C226" s="7" t="s">
        <v>154</v>
      </c>
      <c r="D226" s="30">
        <v>8.9</v>
      </c>
      <c r="E226" s="30">
        <v>4.8</v>
      </c>
      <c r="F226" s="30">
        <v>31</v>
      </c>
      <c r="G226" s="30">
        <v>198</v>
      </c>
      <c r="H226" s="30">
        <v>37</v>
      </c>
      <c r="I226" s="30">
        <v>9</v>
      </c>
      <c r="J226" s="30">
        <v>63</v>
      </c>
      <c r="K226" s="30">
        <v>0.5</v>
      </c>
      <c r="L226" s="30">
        <v>0.02</v>
      </c>
      <c r="M226" s="30">
        <v>0.05</v>
      </c>
      <c r="N226" s="30">
        <v>0.05</v>
      </c>
      <c r="O226" s="30">
        <v>0.08</v>
      </c>
    </row>
    <row r="227" spans="1:15">
      <c r="A227" s="6"/>
      <c r="B227" s="3">
        <v>200</v>
      </c>
      <c r="C227" s="5" t="s">
        <v>48</v>
      </c>
      <c r="D227" s="27">
        <v>0.6</v>
      </c>
      <c r="E227" s="27">
        <v>0</v>
      </c>
      <c r="F227" s="27">
        <v>37.299999999999997</v>
      </c>
      <c r="G227" s="29">
        <v>120</v>
      </c>
      <c r="H227" s="27">
        <v>3</v>
      </c>
      <c r="I227" s="27">
        <v>0</v>
      </c>
      <c r="J227" s="27">
        <v>36</v>
      </c>
      <c r="K227" s="27">
        <v>0.4</v>
      </c>
      <c r="L227" s="27">
        <v>0</v>
      </c>
      <c r="M227" s="27">
        <v>0.04</v>
      </c>
      <c r="N227" s="27">
        <v>0</v>
      </c>
      <c r="O227" s="27">
        <v>0</v>
      </c>
    </row>
    <row r="228" spans="1:15">
      <c r="A228" s="6"/>
      <c r="B228" s="3">
        <v>250</v>
      </c>
      <c r="C228" s="5" t="s">
        <v>49</v>
      </c>
      <c r="D228" s="27">
        <v>2.2999999999999998</v>
      </c>
      <c r="E228" s="27">
        <v>0</v>
      </c>
      <c r="F228" s="27">
        <v>21</v>
      </c>
      <c r="G228" s="29">
        <v>96</v>
      </c>
      <c r="H228" s="27">
        <v>85</v>
      </c>
      <c r="I228" s="27">
        <v>33</v>
      </c>
      <c r="J228" s="27">
        <v>57.5</v>
      </c>
      <c r="K228" s="27">
        <v>0.8</v>
      </c>
      <c r="L228" s="27">
        <v>0.13</v>
      </c>
      <c r="M228" s="27">
        <v>0.08</v>
      </c>
      <c r="N228" s="27">
        <v>0.5</v>
      </c>
      <c r="O228" s="27">
        <v>150</v>
      </c>
    </row>
    <row r="229" spans="1:15">
      <c r="A229" s="4"/>
      <c r="B229" s="24"/>
      <c r="C229" s="9" t="s">
        <v>19</v>
      </c>
      <c r="D229" s="32">
        <f t="shared" ref="D229:O229" si="23">SUM(D226:D228)</f>
        <v>11.8</v>
      </c>
      <c r="E229" s="32">
        <f t="shared" si="23"/>
        <v>4.8</v>
      </c>
      <c r="F229" s="32">
        <f t="shared" si="23"/>
        <v>89.3</v>
      </c>
      <c r="G229" s="32">
        <f t="shared" si="23"/>
        <v>414</v>
      </c>
      <c r="H229" s="32">
        <f t="shared" si="23"/>
        <v>125</v>
      </c>
      <c r="I229" s="32">
        <f t="shared" si="23"/>
        <v>42</v>
      </c>
      <c r="J229" s="32">
        <f t="shared" si="23"/>
        <v>156.5</v>
      </c>
      <c r="K229" s="32">
        <f t="shared" si="23"/>
        <v>1.7000000000000002</v>
      </c>
      <c r="L229" s="32">
        <f t="shared" si="23"/>
        <v>0.15</v>
      </c>
      <c r="M229" s="32">
        <f t="shared" si="23"/>
        <v>0.16999999999999998</v>
      </c>
      <c r="N229" s="32">
        <f t="shared" si="23"/>
        <v>0.55000000000000004</v>
      </c>
      <c r="O229" s="32">
        <f t="shared" si="23"/>
        <v>150.08000000000001</v>
      </c>
    </row>
    <row r="230" spans="1:15">
      <c r="E230" s="39"/>
    </row>
    <row r="231" spans="1:15">
      <c r="A231" s="20"/>
      <c r="B231" s="20"/>
      <c r="C231" s="21" t="s">
        <v>55</v>
      </c>
      <c r="D231" s="38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</row>
    <row r="232" spans="1:15" ht="22.5">
      <c r="A232" s="3"/>
      <c r="B232" s="3">
        <v>100</v>
      </c>
      <c r="C232" s="5" t="s">
        <v>155</v>
      </c>
      <c r="D232" s="27">
        <v>2.2999999999999998</v>
      </c>
      <c r="E232" s="27">
        <v>10.199999999999999</v>
      </c>
      <c r="F232" s="27">
        <v>12.5</v>
      </c>
      <c r="G232" s="29">
        <v>119</v>
      </c>
      <c r="H232" s="27">
        <v>39</v>
      </c>
      <c r="I232" s="27">
        <v>18</v>
      </c>
      <c r="J232" s="27">
        <v>59</v>
      </c>
      <c r="K232" s="27">
        <v>6.69</v>
      </c>
      <c r="L232" s="27">
        <v>0</v>
      </c>
      <c r="M232" s="27">
        <v>0.03</v>
      </c>
      <c r="N232" s="27">
        <v>0.3</v>
      </c>
      <c r="O232" s="27">
        <v>6.6</v>
      </c>
    </row>
    <row r="233" spans="1:15" ht="21" customHeight="1">
      <c r="A233" s="3">
        <v>324</v>
      </c>
      <c r="B233" s="3" t="s">
        <v>198</v>
      </c>
      <c r="C233" s="4" t="s">
        <v>156</v>
      </c>
      <c r="D233" s="27">
        <v>11.78</v>
      </c>
      <c r="E233" s="27">
        <v>14.01</v>
      </c>
      <c r="F233" s="27">
        <v>14.5</v>
      </c>
      <c r="G233" s="29">
        <v>202</v>
      </c>
      <c r="H233" s="27">
        <v>35.9</v>
      </c>
      <c r="I233" s="27">
        <v>35.299999999999997</v>
      </c>
      <c r="J233" s="27">
        <v>3</v>
      </c>
      <c r="K233" s="27">
        <v>1.74</v>
      </c>
      <c r="L233" s="27">
        <v>7.8</v>
      </c>
      <c r="M233" s="27">
        <v>1.9</v>
      </c>
      <c r="N233" s="27">
        <v>1.7</v>
      </c>
      <c r="O233" s="27">
        <v>8.3000000000000007</v>
      </c>
    </row>
    <row r="234" spans="1:15" ht="14.25" customHeight="1">
      <c r="A234" s="3">
        <v>465</v>
      </c>
      <c r="B234" s="3">
        <v>200</v>
      </c>
      <c r="C234" s="5" t="s">
        <v>60</v>
      </c>
      <c r="D234" s="27">
        <v>4.9000000000000004</v>
      </c>
      <c r="E234" s="27">
        <v>6.1</v>
      </c>
      <c r="F234" s="27">
        <v>56</v>
      </c>
      <c r="G234" s="29">
        <v>284</v>
      </c>
      <c r="H234" s="27">
        <v>8.3000000000000007</v>
      </c>
      <c r="I234" s="27">
        <v>24.4</v>
      </c>
      <c r="J234" s="27">
        <v>66</v>
      </c>
      <c r="K234" s="27">
        <v>0.7</v>
      </c>
      <c r="L234" s="27">
        <v>0</v>
      </c>
      <c r="M234" s="27">
        <v>0.03</v>
      </c>
      <c r="N234" s="27">
        <v>0</v>
      </c>
      <c r="O234" s="27">
        <v>0</v>
      </c>
    </row>
    <row r="235" spans="1:15">
      <c r="A235" s="3">
        <v>627</v>
      </c>
      <c r="B235" s="3">
        <v>200</v>
      </c>
      <c r="C235" s="5" t="s">
        <v>16</v>
      </c>
      <c r="D235" s="27">
        <v>0.3</v>
      </c>
      <c r="E235" s="27">
        <v>0.1</v>
      </c>
      <c r="F235" s="27">
        <v>15.2</v>
      </c>
      <c r="G235" s="29">
        <v>61</v>
      </c>
      <c r="H235" s="27">
        <v>17</v>
      </c>
      <c r="I235" s="27">
        <v>7</v>
      </c>
      <c r="J235" s="27">
        <v>32</v>
      </c>
      <c r="K235" s="27">
        <v>0.9</v>
      </c>
      <c r="L235" s="27">
        <v>0</v>
      </c>
      <c r="M235" s="27">
        <v>0.06</v>
      </c>
      <c r="N235" s="27">
        <v>0.48</v>
      </c>
      <c r="O235" s="27">
        <v>0</v>
      </c>
    </row>
    <row r="236" spans="1:15">
      <c r="A236" s="6"/>
      <c r="B236" s="3">
        <v>60</v>
      </c>
      <c r="C236" s="7" t="s">
        <v>17</v>
      </c>
      <c r="D236" s="30">
        <v>4.0999999999999996</v>
      </c>
      <c r="E236" s="30">
        <v>0.72</v>
      </c>
      <c r="F236" s="30">
        <v>27.8</v>
      </c>
      <c r="G236" s="30">
        <v>129</v>
      </c>
      <c r="H236" s="30">
        <v>18</v>
      </c>
      <c r="I236" s="30">
        <v>28</v>
      </c>
      <c r="J236" s="31">
        <v>74</v>
      </c>
      <c r="K236" s="31">
        <v>1.4</v>
      </c>
      <c r="L236" s="30">
        <v>0</v>
      </c>
      <c r="M236" s="30">
        <v>0.09</v>
      </c>
      <c r="N236" s="35">
        <v>0.72</v>
      </c>
      <c r="O236" s="30">
        <v>0</v>
      </c>
    </row>
    <row r="237" spans="1:15">
      <c r="A237" s="6"/>
      <c r="B237" s="6">
        <v>50</v>
      </c>
      <c r="C237" s="7" t="s">
        <v>35</v>
      </c>
      <c r="D237" s="30">
        <v>3.8</v>
      </c>
      <c r="E237" s="30">
        <v>0.3</v>
      </c>
      <c r="F237" s="30">
        <v>25.5</v>
      </c>
      <c r="G237" s="30">
        <v>117</v>
      </c>
      <c r="H237" s="30">
        <v>10</v>
      </c>
      <c r="I237" s="30">
        <v>7</v>
      </c>
      <c r="J237" s="31">
        <v>32.5</v>
      </c>
      <c r="K237" s="31">
        <v>0.5</v>
      </c>
      <c r="L237" s="30">
        <v>0</v>
      </c>
      <c r="M237" s="30">
        <v>0.05</v>
      </c>
      <c r="N237" s="30">
        <v>0.47</v>
      </c>
      <c r="O237" s="30">
        <v>0</v>
      </c>
    </row>
    <row r="238" spans="1:15">
      <c r="A238" s="4"/>
      <c r="B238" s="24"/>
      <c r="C238" s="9" t="s">
        <v>19</v>
      </c>
      <c r="D238" s="32">
        <f t="shared" ref="D238:O238" si="24">SUM(D232:D237)</f>
        <v>27.179999999999996</v>
      </c>
      <c r="E238" s="32">
        <f t="shared" si="24"/>
        <v>31.430000000000003</v>
      </c>
      <c r="F238" s="32">
        <f t="shared" si="24"/>
        <v>151.5</v>
      </c>
      <c r="G238" s="32">
        <f t="shared" si="24"/>
        <v>912</v>
      </c>
      <c r="H238" s="32">
        <f t="shared" si="24"/>
        <v>128.19999999999999</v>
      </c>
      <c r="I238" s="32">
        <f t="shared" si="24"/>
        <v>119.69999999999999</v>
      </c>
      <c r="J238" s="32">
        <f t="shared" si="24"/>
        <v>266.5</v>
      </c>
      <c r="K238" s="32">
        <f t="shared" si="24"/>
        <v>11.93</v>
      </c>
      <c r="L238" s="32">
        <f t="shared" si="24"/>
        <v>7.8</v>
      </c>
      <c r="M238" s="32">
        <f t="shared" si="24"/>
        <v>2.1599999999999997</v>
      </c>
      <c r="N238" s="32">
        <f t="shared" si="24"/>
        <v>3.67</v>
      </c>
      <c r="O238" s="32">
        <f t="shared" si="24"/>
        <v>14.9</v>
      </c>
    </row>
    <row r="239" spans="1:15">
      <c r="E239" s="39"/>
    </row>
    <row r="240" spans="1:15">
      <c r="A240" s="12"/>
      <c r="B240" s="12"/>
      <c r="C240" s="13" t="s">
        <v>103</v>
      </c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</row>
    <row r="241" spans="1:15">
      <c r="A241" s="3"/>
      <c r="B241" s="54">
        <v>200</v>
      </c>
      <c r="C241" s="5" t="s">
        <v>47</v>
      </c>
      <c r="D241" s="30">
        <v>6</v>
      </c>
      <c r="E241" s="30">
        <v>12</v>
      </c>
      <c r="F241" s="30">
        <v>8.3000000000000007</v>
      </c>
      <c r="G241" s="30">
        <v>171</v>
      </c>
      <c r="H241" s="30">
        <v>248</v>
      </c>
      <c r="I241" s="30">
        <v>28</v>
      </c>
      <c r="J241" s="30">
        <v>184</v>
      </c>
      <c r="K241" s="30">
        <v>0.2</v>
      </c>
      <c r="L241" s="30">
        <v>0.03</v>
      </c>
      <c r="M241" s="30">
        <v>0.04</v>
      </c>
      <c r="N241" s="30">
        <v>0.3</v>
      </c>
      <c r="O241" s="30">
        <v>0.7</v>
      </c>
    </row>
    <row r="242" spans="1:15">
      <c r="A242" s="6"/>
      <c r="B242" s="55">
        <v>30</v>
      </c>
      <c r="C242" s="7" t="s">
        <v>35</v>
      </c>
      <c r="D242" s="30">
        <v>2.2799999999999998</v>
      </c>
      <c r="E242" s="30">
        <v>0.18</v>
      </c>
      <c r="F242" s="30">
        <v>15.3</v>
      </c>
      <c r="G242" s="30">
        <v>70</v>
      </c>
      <c r="H242" s="30">
        <v>6</v>
      </c>
      <c r="I242" s="30">
        <v>4.2</v>
      </c>
      <c r="J242" s="31">
        <v>19.5</v>
      </c>
      <c r="K242" s="31">
        <v>0.3</v>
      </c>
      <c r="L242" s="30">
        <v>0</v>
      </c>
      <c r="M242" s="30">
        <v>0.03</v>
      </c>
      <c r="N242" s="30">
        <v>0.28000000000000003</v>
      </c>
      <c r="O242" s="30">
        <v>0</v>
      </c>
    </row>
    <row r="243" spans="1:15">
      <c r="A243" s="4"/>
      <c r="B243" s="24"/>
      <c r="C243" s="9" t="s">
        <v>19</v>
      </c>
      <c r="D243" s="32">
        <f t="shared" ref="D243:O243" si="25">SUM(D241:D242)</f>
        <v>8.2799999999999994</v>
      </c>
      <c r="E243" s="32">
        <f t="shared" si="25"/>
        <v>12.18</v>
      </c>
      <c r="F243" s="32">
        <f t="shared" si="25"/>
        <v>23.6</v>
      </c>
      <c r="G243" s="32">
        <f t="shared" si="25"/>
        <v>241</v>
      </c>
      <c r="H243" s="32">
        <f t="shared" si="25"/>
        <v>254</v>
      </c>
      <c r="I243" s="32">
        <f t="shared" si="25"/>
        <v>32.200000000000003</v>
      </c>
      <c r="J243" s="32">
        <f t="shared" si="25"/>
        <v>203.5</v>
      </c>
      <c r="K243" s="32">
        <f t="shared" si="25"/>
        <v>0.5</v>
      </c>
      <c r="L243" s="32">
        <f t="shared" si="25"/>
        <v>0.03</v>
      </c>
      <c r="M243" s="32">
        <f t="shared" si="25"/>
        <v>7.0000000000000007E-2</v>
      </c>
      <c r="N243" s="32">
        <f t="shared" si="25"/>
        <v>0.58000000000000007</v>
      </c>
      <c r="O243" s="32">
        <f t="shared" si="25"/>
        <v>0.7</v>
      </c>
    </row>
    <row r="244" spans="1:15">
      <c r="A244" s="6"/>
      <c r="B244" s="6"/>
      <c r="C244" s="7" t="s">
        <v>104</v>
      </c>
      <c r="D244" s="32">
        <v>146.22</v>
      </c>
      <c r="E244" s="32">
        <v>129.62</v>
      </c>
      <c r="F244" s="32">
        <v>492</v>
      </c>
      <c r="G244" s="32">
        <v>3801</v>
      </c>
      <c r="H244" s="45">
        <v>1345.14</v>
      </c>
      <c r="I244" s="32">
        <v>436.5</v>
      </c>
      <c r="J244" s="45">
        <v>2038.4</v>
      </c>
      <c r="K244" s="32">
        <v>32.9</v>
      </c>
      <c r="L244" s="32">
        <v>93.22</v>
      </c>
      <c r="M244" s="32">
        <v>1.58</v>
      </c>
      <c r="N244" s="32">
        <v>20.84</v>
      </c>
      <c r="O244" s="32">
        <v>184</v>
      </c>
    </row>
    <row r="245" spans="1:15">
      <c r="A245" s="12"/>
      <c r="B245" s="12"/>
      <c r="C245" s="1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</row>
    <row r="246" spans="1:15">
      <c r="A246" s="12"/>
      <c r="B246" s="12"/>
      <c r="C246" s="1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</row>
    <row r="247" spans="1:15">
      <c r="A247" s="12"/>
      <c r="B247" s="12"/>
      <c r="C247" s="1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</row>
    <row r="248" spans="1:15" s="57" customFormat="1">
      <c r="A248" s="79" t="s">
        <v>86</v>
      </c>
      <c r="B248" s="79"/>
      <c r="C248" s="80"/>
      <c r="D248" s="56"/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</row>
    <row r="249" spans="1:15" s="57" customFormat="1">
      <c r="A249" s="79" t="s">
        <v>22</v>
      </c>
      <c r="B249" s="79"/>
      <c r="C249" s="80"/>
      <c r="D249" s="56"/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6"/>
    </row>
    <row r="250" spans="1:15">
      <c r="A250" s="91"/>
      <c r="B250" s="91"/>
      <c r="C250" s="91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</row>
    <row r="251" spans="1:15">
      <c r="A251" s="19"/>
      <c r="B251" s="19"/>
      <c r="C251" s="19" t="s">
        <v>106</v>
      </c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</row>
    <row r="252" spans="1:15" s="42" customFormat="1" ht="10.5">
      <c r="A252" s="75" t="s">
        <v>0</v>
      </c>
      <c r="B252" s="75" t="s">
        <v>1</v>
      </c>
      <c r="C252" s="75" t="s">
        <v>2</v>
      </c>
      <c r="D252" s="75" t="s">
        <v>3</v>
      </c>
      <c r="E252" s="75" t="s">
        <v>4</v>
      </c>
      <c r="F252" s="75" t="s">
        <v>5</v>
      </c>
      <c r="G252" s="73" t="s">
        <v>6</v>
      </c>
      <c r="H252" s="83" t="s">
        <v>7</v>
      </c>
      <c r="I252" s="84"/>
      <c r="J252" s="84"/>
      <c r="K252" s="85"/>
      <c r="L252" s="83" t="s">
        <v>8</v>
      </c>
      <c r="M252" s="84"/>
      <c r="N252" s="84"/>
      <c r="O252" s="85"/>
    </row>
    <row r="253" spans="1:15" s="42" customFormat="1" ht="33.75" customHeight="1">
      <c r="A253" s="76"/>
      <c r="B253" s="76"/>
      <c r="C253" s="76"/>
      <c r="D253" s="76"/>
      <c r="E253" s="76"/>
      <c r="F253" s="76"/>
      <c r="G253" s="74"/>
      <c r="H253" s="27" t="s">
        <v>9</v>
      </c>
      <c r="I253" s="27" t="s">
        <v>10</v>
      </c>
      <c r="J253" s="27" t="s">
        <v>11</v>
      </c>
      <c r="K253" s="27" t="s">
        <v>12</v>
      </c>
      <c r="L253" s="27" t="s">
        <v>13</v>
      </c>
      <c r="M253" s="27" t="s">
        <v>18</v>
      </c>
      <c r="N253" s="27" t="s">
        <v>14</v>
      </c>
      <c r="O253" s="27" t="s">
        <v>15</v>
      </c>
    </row>
    <row r="254" spans="1:15" ht="33.75">
      <c r="A254" s="3">
        <v>173</v>
      </c>
      <c r="B254" s="3" t="s">
        <v>194</v>
      </c>
      <c r="C254" s="5" t="s">
        <v>84</v>
      </c>
      <c r="D254" s="27">
        <v>8</v>
      </c>
      <c r="E254" s="27">
        <v>6.4</v>
      </c>
      <c r="F254" s="27">
        <v>30.8</v>
      </c>
      <c r="G254" s="29">
        <v>206</v>
      </c>
      <c r="H254" s="27">
        <v>188</v>
      </c>
      <c r="I254" s="27">
        <v>63.6</v>
      </c>
      <c r="J254" s="27">
        <v>239</v>
      </c>
      <c r="K254" s="27">
        <v>2.58</v>
      </c>
      <c r="L254" s="27">
        <v>0.04</v>
      </c>
      <c r="M254" s="27">
        <v>0.18</v>
      </c>
      <c r="N254" s="27">
        <v>0.46</v>
      </c>
      <c r="O254" s="27">
        <v>0.14000000000000001</v>
      </c>
    </row>
    <row r="255" spans="1:15">
      <c r="A255" s="3">
        <v>284</v>
      </c>
      <c r="B255" s="3">
        <v>110</v>
      </c>
      <c r="C255" s="5" t="s">
        <v>157</v>
      </c>
      <c r="D255" s="27">
        <v>10.8</v>
      </c>
      <c r="E255" s="27">
        <v>12</v>
      </c>
      <c r="F255" s="27">
        <v>2.4</v>
      </c>
      <c r="G255" s="29">
        <v>163.4</v>
      </c>
      <c r="H255" s="27">
        <v>36.700000000000003</v>
      </c>
      <c r="I255" s="27">
        <v>13.8</v>
      </c>
      <c r="J255" s="27">
        <v>181.5</v>
      </c>
      <c r="K255" s="27">
        <v>2</v>
      </c>
      <c r="L255" s="27">
        <v>229</v>
      </c>
      <c r="M255" s="27">
        <v>7.0000000000000007E-2</v>
      </c>
      <c r="N255" s="27">
        <v>3.1</v>
      </c>
      <c r="O255" s="27">
        <v>0</v>
      </c>
    </row>
    <row r="256" spans="1:15">
      <c r="A256" s="3">
        <v>14</v>
      </c>
      <c r="B256" s="3">
        <v>10</v>
      </c>
      <c r="C256" s="5" t="s">
        <v>158</v>
      </c>
      <c r="D256" s="27">
        <v>0.1</v>
      </c>
      <c r="E256" s="27">
        <v>8.1999999999999993</v>
      </c>
      <c r="F256" s="27">
        <v>0.1</v>
      </c>
      <c r="G256" s="29">
        <v>75</v>
      </c>
      <c r="H256" s="27">
        <v>2.4</v>
      </c>
      <c r="I256" s="27">
        <v>0</v>
      </c>
      <c r="J256" s="27">
        <v>3</v>
      </c>
      <c r="K256" s="27">
        <v>0.02</v>
      </c>
      <c r="L256" s="27">
        <v>40</v>
      </c>
      <c r="M256" s="27">
        <v>0</v>
      </c>
      <c r="N256" s="27">
        <v>0.01</v>
      </c>
      <c r="O256" s="27">
        <v>0</v>
      </c>
    </row>
    <row r="257" spans="1:15">
      <c r="A257" s="3">
        <v>15</v>
      </c>
      <c r="B257" s="3">
        <v>20</v>
      </c>
      <c r="C257" s="4" t="s">
        <v>36</v>
      </c>
      <c r="D257" s="27">
        <v>4.5999999999999996</v>
      </c>
      <c r="E257" s="27">
        <v>6</v>
      </c>
      <c r="F257" s="27">
        <v>0</v>
      </c>
      <c r="G257" s="29">
        <v>74</v>
      </c>
      <c r="H257" s="27">
        <v>200</v>
      </c>
      <c r="I257" s="27">
        <v>9.4</v>
      </c>
      <c r="J257" s="27">
        <v>109</v>
      </c>
      <c r="K257" s="27">
        <v>0.12</v>
      </c>
      <c r="L257" s="27">
        <v>0.08</v>
      </c>
      <c r="M257" s="27">
        <v>0</v>
      </c>
      <c r="N257" s="27">
        <v>0.02</v>
      </c>
      <c r="O257" s="27">
        <v>0.32</v>
      </c>
    </row>
    <row r="258" spans="1:15">
      <c r="A258" s="27">
        <v>1024</v>
      </c>
      <c r="B258" s="3">
        <v>200</v>
      </c>
      <c r="C258" s="4" t="s">
        <v>39</v>
      </c>
      <c r="D258" s="27">
        <v>0.8</v>
      </c>
      <c r="E258" s="27">
        <v>2.6</v>
      </c>
      <c r="F258" s="27">
        <v>22.6</v>
      </c>
      <c r="G258" s="29">
        <v>112</v>
      </c>
      <c r="H258" s="27">
        <v>34</v>
      </c>
      <c r="I258" s="27">
        <v>0</v>
      </c>
      <c r="J258" s="27">
        <v>50</v>
      </c>
      <c r="K258" s="27">
        <v>0</v>
      </c>
      <c r="L258" s="27">
        <v>0</v>
      </c>
      <c r="M258" s="27">
        <v>0.02</v>
      </c>
      <c r="N258" s="27">
        <v>0.9</v>
      </c>
      <c r="O258" s="27">
        <v>0.4</v>
      </c>
    </row>
    <row r="259" spans="1:15">
      <c r="A259" s="3"/>
      <c r="B259" s="3">
        <v>60</v>
      </c>
      <c r="C259" s="4" t="s">
        <v>35</v>
      </c>
      <c r="D259" s="27">
        <v>4.5999999999999996</v>
      </c>
      <c r="E259" s="27">
        <v>0.4</v>
      </c>
      <c r="F259" s="27">
        <v>30.6</v>
      </c>
      <c r="G259" s="29">
        <v>140</v>
      </c>
      <c r="H259" s="27">
        <v>12</v>
      </c>
      <c r="I259" s="27">
        <v>8.4</v>
      </c>
      <c r="J259" s="27">
        <v>39</v>
      </c>
      <c r="K259" s="27">
        <v>0.54</v>
      </c>
      <c r="L259" s="27">
        <v>0</v>
      </c>
      <c r="M259" s="27">
        <v>0.06</v>
      </c>
      <c r="N259" s="27">
        <v>0.56000000000000005</v>
      </c>
      <c r="O259" s="27">
        <v>0</v>
      </c>
    </row>
    <row r="260" spans="1:15">
      <c r="A260" s="4"/>
      <c r="B260" s="4"/>
      <c r="C260" s="9" t="s">
        <v>19</v>
      </c>
      <c r="D260" s="32">
        <f t="shared" ref="D260:O260" si="26">SUM(D252:D259)</f>
        <v>28.9</v>
      </c>
      <c r="E260" s="32">
        <f t="shared" si="26"/>
        <v>35.599999999999994</v>
      </c>
      <c r="F260" s="32">
        <f t="shared" si="26"/>
        <v>86.5</v>
      </c>
      <c r="G260" s="32">
        <f t="shared" si="26"/>
        <v>770.4</v>
      </c>
      <c r="H260" s="32">
        <f t="shared" si="26"/>
        <v>473.1</v>
      </c>
      <c r="I260" s="32">
        <f t="shared" si="26"/>
        <v>95.200000000000017</v>
      </c>
      <c r="J260" s="32">
        <f t="shared" si="26"/>
        <v>621.5</v>
      </c>
      <c r="K260" s="32">
        <f t="shared" si="26"/>
        <v>5.26</v>
      </c>
      <c r="L260" s="45">
        <f t="shared" si="26"/>
        <v>269.11999999999995</v>
      </c>
      <c r="M260" s="32">
        <f t="shared" si="26"/>
        <v>0.33</v>
      </c>
      <c r="N260" s="32">
        <f t="shared" si="26"/>
        <v>5.0500000000000007</v>
      </c>
      <c r="O260" s="32">
        <f t="shared" si="26"/>
        <v>0.8600000000000001</v>
      </c>
    </row>
    <row r="261" spans="1:15">
      <c r="A261" s="12"/>
      <c r="B261" s="12"/>
      <c r="C261" s="1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</row>
    <row r="262" spans="1:15">
      <c r="A262" s="20"/>
      <c r="B262" s="20"/>
      <c r="C262" s="21" t="s">
        <v>32</v>
      </c>
      <c r="D262" s="38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</row>
    <row r="263" spans="1:15" ht="22.5">
      <c r="A263" s="3"/>
      <c r="B263" s="3">
        <v>100</v>
      </c>
      <c r="C263" s="5" t="s">
        <v>133</v>
      </c>
      <c r="D263" s="27"/>
      <c r="E263" s="27"/>
      <c r="F263" s="27"/>
      <c r="G263" s="29"/>
      <c r="H263" s="27"/>
      <c r="I263" s="27"/>
      <c r="J263" s="27"/>
      <c r="K263" s="27"/>
      <c r="L263" s="27"/>
      <c r="M263" s="27"/>
      <c r="N263" s="27"/>
      <c r="O263" s="27"/>
    </row>
    <row r="264" spans="1:15" ht="24" customHeight="1">
      <c r="A264" s="3">
        <v>132</v>
      </c>
      <c r="B264" s="3" t="s">
        <v>68</v>
      </c>
      <c r="C264" s="5" t="s">
        <v>93</v>
      </c>
      <c r="D264" s="27">
        <v>2.76</v>
      </c>
      <c r="E264" s="27">
        <v>2.76</v>
      </c>
      <c r="F264" s="27">
        <v>13.44</v>
      </c>
      <c r="G264" s="29">
        <v>90</v>
      </c>
      <c r="H264" s="27">
        <v>51.6</v>
      </c>
      <c r="I264" s="27">
        <v>33.6</v>
      </c>
      <c r="J264" s="27">
        <v>226</v>
      </c>
      <c r="K264" s="27">
        <v>0</v>
      </c>
      <c r="L264" s="27">
        <v>0.09</v>
      </c>
      <c r="M264" s="27">
        <v>0</v>
      </c>
      <c r="N264" s="27">
        <v>1.2</v>
      </c>
      <c r="O264" s="27">
        <v>12.72</v>
      </c>
    </row>
    <row r="265" spans="1:15" ht="16.5" customHeight="1">
      <c r="A265" s="3">
        <v>411</v>
      </c>
      <c r="B265" s="3">
        <v>125</v>
      </c>
      <c r="C265" s="5" t="s">
        <v>159</v>
      </c>
      <c r="D265" s="27">
        <v>14.2</v>
      </c>
      <c r="E265" s="27">
        <v>12.7</v>
      </c>
      <c r="F265" s="27">
        <v>1.6</v>
      </c>
      <c r="G265" s="29">
        <v>180</v>
      </c>
      <c r="H265" s="27">
        <v>38.9</v>
      </c>
      <c r="I265" s="27">
        <v>37.799999999999997</v>
      </c>
      <c r="J265" s="27">
        <v>235.9</v>
      </c>
      <c r="K265" s="27">
        <v>2.83</v>
      </c>
      <c r="L265" s="27">
        <v>63</v>
      </c>
      <c r="M265" s="27">
        <v>0.71</v>
      </c>
      <c r="N265" s="27">
        <v>7.8</v>
      </c>
      <c r="O265" s="27">
        <v>36.5</v>
      </c>
    </row>
    <row r="266" spans="1:15" ht="22.5">
      <c r="A266" s="3">
        <v>409</v>
      </c>
      <c r="B266" s="3">
        <v>200</v>
      </c>
      <c r="C266" s="5" t="s">
        <v>179</v>
      </c>
      <c r="D266" s="27">
        <v>22</v>
      </c>
      <c r="E266" s="27">
        <v>7</v>
      </c>
      <c r="F266" s="27">
        <v>44</v>
      </c>
      <c r="G266" s="29">
        <v>323</v>
      </c>
      <c r="H266" s="27">
        <v>148.9</v>
      </c>
      <c r="I266" s="27">
        <v>83.2</v>
      </c>
      <c r="J266" s="27">
        <v>247.6</v>
      </c>
      <c r="K266" s="27">
        <v>6.1</v>
      </c>
      <c r="L266" s="27">
        <v>38</v>
      </c>
      <c r="M266" s="27">
        <v>0.79</v>
      </c>
      <c r="N266" s="27">
        <v>6.6</v>
      </c>
      <c r="O266" s="27">
        <v>1</v>
      </c>
    </row>
    <row r="267" spans="1:15" ht="22.5">
      <c r="A267" s="6">
        <v>932</v>
      </c>
      <c r="B267" s="3">
        <v>200</v>
      </c>
      <c r="C267" s="7" t="s">
        <v>41</v>
      </c>
      <c r="D267" s="30">
        <v>0.6</v>
      </c>
      <c r="E267" s="30">
        <v>0</v>
      </c>
      <c r="F267" s="30">
        <v>30.8</v>
      </c>
      <c r="G267" s="30">
        <v>130</v>
      </c>
      <c r="H267" s="30">
        <v>24</v>
      </c>
      <c r="I267" s="30">
        <v>16</v>
      </c>
      <c r="J267" s="31">
        <v>22</v>
      </c>
      <c r="K267" s="31">
        <v>0.8</v>
      </c>
      <c r="L267" s="30">
        <v>0</v>
      </c>
      <c r="M267" s="30">
        <v>0</v>
      </c>
      <c r="N267" s="35">
        <v>0.04</v>
      </c>
      <c r="O267" s="30">
        <v>0</v>
      </c>
    </row>
    <row r="268" spans="1:15">
      <c r="A268" s="6"/>
      <c r="B268" s="6">
        <v>80</v>
      </c>
      <c r="C268" s="7" t="s">
        <v>17</v>
      </c>
      <c r="D268" s="30">
        <v>5.5</v>
      </c>
      <c r="E268" s="30">
        <v>0.96</v>
      </c>
      <c r="F268" s="30">
        <v>37.1</v>
      </c>
      <c r="G268" s="30">
        <v>172</v>
      </c>
      <c r="H268" s="30">
        <v>24</v>
      </c>
      <c r="I268" s="30">
        <v>37.299999999999997</v>
      </c>
      <c r="J268" s="31">
        <v>98.7</v>
      </c>
      <c r="K268" s="31">
        <v>1.9</v>
      </c>
      <c r="L268" s="30">
        <v>0</v>
      </c>
      <c r="M268" s="30">
        <v>0.12</v>
      </c>
      <c r="N268" s="30">
        <v>0.96</v>
      </c>
      <c r="O268" s="30">
        <v>0</v>
      </c>
    </row>
    <row r="269" spans="1:15">
      <c r="A269" s="6"/>
      <c r="B269" s="8">
        <v>60</v>
      </c>
      <c r="C269" s="7" t="s">
        <v>35</v>
      </c>
      <c r="D269" s="30">
        <v>4.5599999999999996</v>
      </c>
      <c r="E269" s="30">
        <v>0.36</v>
      </c>
      <c r="F269" s="30">
        <v>30.6</v>
      </c>
      <c r="G269" s="30">
        <v>140</v>
      </c>
      <c r="H269" s="30">
        <v>12</v>
      </c>
      <c r="I269" s="30">
        <v>8.4</v>
      </c>
      <c r="J269" s="31">
        <v>39</v>
      </c>
      <c r="K269" s="31">
        <v>0.6</v>
      </c>
      <c r="L269" s="30">
        <v>0</v>
      </c>
      <c r="M269" s="30">
        <v>0.06</v>
      </c>
      <c r="N269" s="30">
        <v>0.56000000000000005</v>
      </c>
      <c r="O269" s="30">
        <v>0</v>
      </c>
    </row>
    <row r="270" spans="1:15">
      <c r="A270" s="4"/>
      <c r="B270" s="24"/>
      <c r="C270" s="17" t="s">
        <v>19</v>
      </c>
      <c r="D270" s="32">
        <f t="shared" ref="D270:O270" si="27">SUM(D263:D269)</f>
        <v>49.620000000000005</v>
      </c>
      <c r="E270" s="32">
        <f t="shared" si="27"/>
        <v>23.78</v>
      </c>
      <c r="F270" s="32">
        <f t="shared" si="27"/>
        <v>157.54</v>
      </c>
      <c r="G270" s="32">
        <f t="shared" si="27"/>
        <v>1035</v>
      </c>
      <c r="H270" s="32">
        <f t="shared" si="27"/>
        <v>299.39999999999998</v>
      </c>
      <c r="I270" s="32">
        <f t="shared" si="27"/>
        <v>216.30000000000004</v>
      </c>
      <c r="J270" s="32">
        <f t="shared" si="27"/>
        <v>869.2</v>
      </c>
      <c r="K270" s="32">
        <f t="shared" si="27"/>
        <v>12.23</v>
      </c>
      <c r="L270" s="45">
        <f t="shared" si="27"/>
        <v>101.09</v>
      </c>
      <c r="M270" s="32">
        <f t="shared" si="27"/>
        <v>1.6800000000000002</v>
      </c>
      <c r="N270" s="32">
        <f t="shared" si="27"/>
        <v>17.159999999999997</v>
      </c>
      <c r="O270" s="32">
        <f t="shared" si="27"/>
        <v>50.22</v>
      </c>
    </row>
    <row r="271" spans="1:15">
      <c r="A271" s="10"/>
      <c r="B271" s="19"/>
      <c r="C271" s="14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</row>
    <row r="272" spans="1:15">
      <c r="A272" s="20"/>
      <c r="B272" s="20"/>
      <c r="C272" s="21" t="s">
        <v>54</v>
      </c>
      <c r="D272" s="38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</row>
    <row r="273" spans="1:15" ht="22.5">
      <c r="A273" s="3" t="s">
        <v>76</v>
      </c>
      <c r="B273" s="3">
        <v>75</v>
      </c>
      <c r="C273" s="5" t="s">
        <v>77</v>
      </c>
      <c r="D273" s="27">
        <v>4.7</v>
      </c>
      <c r="E273" s="27">
        <v>4.0999999999999996</v>
      </c>
      <c r="F273" s="27">
        <v>46.2</v>
      </c>
      <c r="G273" s="29">
        <v>240</v>
      </c>
      <c r="H273" s="27">
        <v>14</v>
      </c>
      <c r="I273" s="27">
        <v>0.5</v>
      </c>
      <c r="J273" s="27">
        <v>7</v>
      </c>
      <c r="K273" s="27">
        <v>0.2</v>
      </c>
      <c r="L273" s="27">
        <v>7.0000000000000007E-2</v>
      </c>
      <c r="M273" s="27">
        <v>0.02</v>
      </c>
      <c r="N273" s="27">
        <v>0.2</v>
      </c>
      <c r="O273" s="27">
        <v>0.1</v>
      </c>
    </row>
    <row r="274" spans="1:15">
      <c r="A274" s="3"/>
      <c r="B274" s="3">
        <v>200</v>
      </c>
      <c r="C274" s="5" t="s">
        <v>48</v>
      </c>
      <c r="D274" s="27">
        <v>0.6</v>
      </c>
      <c r="E274" s="27">
        <v>0</v>
      </c>
      <c r="F274" s="27">
        <v>37.299999999999997</v>
      </c>
      <c r="G274" s="29">
        <v>120</v>
      </c>
      <c r="H274" s="27">
        <v>3</v>
      </c>
      <c r="I274" s="27">
        <v>0</v>
      </c>
      <c r="J274" s="27">
        <v>36</v>
      </c>
      <c r="K274" s="27">
        <v>0.4</v>
      </c>
      <c r="L274" s="27">
        <v>0</v>
      </c>
      <c r="M274" s="27">
        <v>0.04</v>
      </c>
      <c r="N274" s="27">
        <v>0</v>
      </c>
      <c r="O274" s="27">
        <v>0</v>
      </c>
    </row>
    <row r="275" spans="1:15">
      <c r="A275" s="6"/>
      <c r="B275" s="3">
        <v>250</v>
      </c>
      <c r="C275" s="5" t="s">
        <v>49</v>
      </c>
      <c r="D275" s="27">
        <v>2.2999999999999998</v>
      </c>
      <c r="E275" s="27">
        <v>0</v>
      </c>
      <c r="F275" s="27">
        <v>21</v>
      </c>
      <c r="G275" s="29">
        <v>96</v>
      </c>
      <c r="H275" s="27">
        <v>85</v>
      </c>
      <c r="I275" s="27">
        <v>33</v>
      </c>
      <c r="J275" s="27">
        <v>57.5</v>
      </c>
      <c r="K275" s="27">
        <v>0.8</v>
      </c>
      <c r="L275" s="27">
        <v>0.13</v>
      </c>
      <c r="M275" s="27">
        <v>0.08</v>
      </c>
      <c r="N275" s="27">
        <v>0.5</v>
      </c>
      <c r="O275" s="27">
        <v>150</v>
      </c>
    </row>
    <row r="276" spans="1:15">
      <c r="A276" s="4"/>
      <c r="B276" s="24"/>
      <c r="C276" s="9" t="s">
        <v>19</v>
      </c>
      <c r="D276" s="32">
        <f t="shared" ref="D276:O276" si="28">SUM(D273:D275)</f>
        <v>7.6</v>
      </c>
      <c r="E276" s="32">
        <f t="shared" si="28"/>
        <v>4.0999999999999996</v>
      </c>
      <c r="F276" s="32">
        <f t="shared" si="28"/>
        <v>104.5</v>
      </c>
      <c r="G276" s="32">
        <f t="shared" si="28"/>
        <v>456</v>
      </c>
      <c r="H276" s="32">
        <f t="shared" si="28"/>
        <v>102</v>
      </c>
      <c r="I276" s="32">
        <f t="shared" si="28"/>
        <v>33.5</v>
      </c>
      <c r="J276" s="32">
        <f t="shared" si="28"/>
        <v>100.5</v>
      </c>
      <c r="K276" s="32">
        <f t="shared" si="28"/>
        <v>1.4000000000000001</v>
      </c>
      <c r="L276" s="32">
        <f t="shared" si="28"/>
        <v>0.2</v>
      </c>
      <c r="M276" s="32">
        <f t="shared" si="28"/>
        <v>0.14000000000000001</v>
      </c>
      <c r="N276" s="32">
        <f t="shared" si="28"/>
        <v>0.7</v>
      </c>
      <c r="O276" s="32">
        <f t="shared" si="28"/>
        <v>150.1</v>
      </c>
    </row>
    <row r="277" spans="1:15">
      <c r="A277" s="12"/>
      <c r="B277" s="12"/>
      <c r="C277" s="13" t="s">
        <v>33</v>
      </c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</row>
    <row r="278" spans="1:15">
      <c r="A278" s="20"/>
      <c r="B278" s="20"/>
      <c r="C278" s="21" t="s">
        <v>55</v>
      </c>
      <c r="D278" s="38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</row>
    <row r="279" spans="1:15">
      <c r="A279" s="3"/>
      <c r="B279" s="3"/>
      <c r="C279" s="5"/>
      <c r="D279" s="27"/>
      <c r="E279" s="27"/>
      <c r="F279" s="27"/>
      <c r="G279" s="29"/>
      <c r="H279" s="27"/>
      <c r="I279" s="27"/>
      <c r="J279" s="27"/>
      <c r="K279" s="27"/>
      <c r="L279" s="27"/>
      <c r="M279" s="27"/>
      <c r="N279" s="27"/>
      <c r="O279" s="27"/>
    </row>
    <row r="280" spans="1:15" ht="27" customHeight="1">
      <c r="A280" s="3"/>
      <c r="B280" s="3"/>
      <c r="C280" s="4"/>
      <c r="D280" s="27"/>
      <c r="E280" s="27"/>
      <c r="F280" s="27"/>
      <c r="G280" s="29"/>
      <c r="H280" s="27"/>
      <c r="I280" s="27"/>
      <c r="J280" s="27"/>
      <c r="K280" s="27"/>
      <c r="L280" s="27"/>
      <c r="M280" s="27"/>
      <c r="N280" s="27"/>
      <c r="O280" s="27"/>
    </row>
    <row r="281" spans="1:15">
      <c r="A281" s="3"/>
      <c r="B281" s="3"/>
      <c r="C281" s="5"/>
      <c r="D281" s="27"/>
      <c r="E281" s="27"/>
      <c r="F281" s="27"/>
      <c r="G281" s="29"/>
      <c r="H281" s="27"/>
      <c r="I281" s="27"/>
      <c r="J281" s="27"/>
      <c r="K281" s="27"/>
      <c r="L281" s="27"/>
      <c r="M281" s="27"/>
      <c r="N281" s="27"/>
      <c r="O281" s="27"/>
    </row>
    <row r="282" spans="1:15">
      <c r="A282" s="3"/>
      <c r="B282" s="3"/>
      <c r="C282" s="5"/>
      <c r="D282" s="27"/>
      <c r="E282" s="27"/>
      <c r="F282" s="27"/>
      <c r="G282" s="29"/>
      <c r="H282" s="27"/>
      <c r="I282" s="27"/>
      <c r="J282" s="27"/>
      <c r="K282" s="27"/>
      <c r="L282" s="27"/>
      <c r="M282" s="27"/>
      <c r="N282" s="27"/>
      <c r="O282" s="27"/>
    </row>
    <row r="283" spans="1:15">
      <c r="A283" s="3"/>
      <c r="B283" s="3"/>
      <c r="C283" s="5"/>
      <c r="D283" s="27"/>
      <c r="E283" s="27"/>
      <c r="F283" s="27"/>
      <c r="G283" s="29"/>
      <c r="H283" s="27"/>
      <c r="I283" s="27"/>
      <c r="J283" s="27"/>
      <c r="K283" s="27"/>
      <c r="L283" s="27"/>
      <c r="M283" s="27"/>
      <c r="N283" s="27"/>
      <c r="O283" s="27"/>
    </row>
    <row r="284" spans="1:15">
      <c r="A284" s="3"/>
      <c r="B284" s="6"/>
      <c r="C284" s="7"/>
      <c r="D284" s="30"/>
      <c r="E284" s="30"/>
      <c r="F284" s="30"/>
      <c r="G284" s="30"/>
      <c r="H284" s="30"/>
      <c r="I284" s="30"/>
      <c r="J284" s="31"/>
      <c r="K284" s="31"/>
      <c r="L284" s="30"/>
      <c r="M284" s="30"/>
      <c r="N284" s="30"/>
      <c r="O284" s="30"/>
    </row>
    <row r="285" spans="1:15">
      <c r="A285" s="6"/>
      <c r="B285" s="6"/>
      <c r="C285" s="7"/>
      <c r="D285" s="30"/>
      <c r="E285" s="30"/>
      <c r="F285" s="30"/>
      <c r="G285" s="30"/>
      <c r="H285" s="30"/>
      <c r="I285" s="30"/>
      <c r="J285" s="31"/>
      <c r="K285" s="31"/>
      <c r="L285" s="30"/>
      <c r="M285" s="30"/>
      <c r="N285" s="30"/>
      <c r="O285" s="30"/>
    </row>
    <row r="286" spans="1:15">
      <c r="A286" s="4"/>
      <c r="B286" s="24"/>
      <c r="C286" s="9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</row>
    <row r="287" spans="1:15">
      <c r="E287" s="39"/>
    </row>
    <row r="288" spans="1:15">
      <c r="A288" s="12"/>
      <c r="B288" s="12"/>
      <c r="C288" s="1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</row>
    <row r="289" spans="1:15">
      <c r="A289" s="3"/>
      <c r="B289" s="54"/>
      <c r="C289" s="5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</row>
    <row r="290" spans="1:15">
      <c r="A290" s="6"/>
      <c r="B290" s="55"/>
      <c r="C290" s="7"/>
      <c r="D290" s="30"/>
      <c r="E290" s="30"/>
      <c r="F290" s="30"/>
      <c r="G290" s="30"/>
      <c r="H290" s="30"/>
      <c r="I290" s="30"/>
      <c r="J290" s="31"/>
      <c r="K290" s="31"/>
      <c r="L290" s="30"/>
      <c r="M290" s="30"/>
      <c r="N290" s="30"/>
      <c r="O290" s="30"/>
    </row>
    <row r="291" spans="1:15">
      <c r="A291" s="4"/>
      <c r="B291" s="24"/>
      <c r="C291" s="9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</row>
    <row r="292" spans="1:15">
      <c r="A292" s="9"/>
      <c r="B292" s="9"/>
      <c r="C292" s="70" t="s">
        <v>178</v>
      </c>
      <c r="D292" s="32">
        <f t="shared" ref="D292:O292" si="29">D276+D270+D260</f>
        <v>86.12</v>
      </c>
      <c r="E292" s="32">
        <f t="shared" si="29"/>
        <v>63.48</v>
      </c>
      <c r="F292" s="32">
        <f t="shared" si="29"/>
        <v>348.53999999999996</v>
      </c>
      <c r="G292" s="32">
        <f t="shared" si="29"/>
        <v>2261.4</v>
      </c>
      <c r="H292" s="45">
        <f t="shared" si="29"/>
        <v>874.5</v>
      </c>
      <c r="I292" s="32">
        <f t="shared" si="29"/>
        <v>345.00000000000006</v>
      </c>
      <c r="J292" s="45">
        <f t="shared" si="29"/>
        <v>1591.2</v>
      </c>
      <c r="K292" s="32">
        <f t="shared" si="29"/>
        <v>18.89</v>
      </c>
      <c r="L292" s="45">
        <f t="shared" si="29"/>
        <v>370.40999999999997</v>
      </c>
      <c r="M292" s="32">
        <f t="shared" si="29"/>
        <v>2.1500000000000004</v>
      </c>
      <c r="N292" s="32">
        <f t="shared" si="29"/>
        <v>22.909999999999997</v>
      </c>
      <c r="O292" s="32">
        <f t="shared" si="29"/>
        <v>201.18</v>
      </c>
    </row>
    <row r="293" spans="1:15">
      <c r="A293" s="20"/>
      <c r="B293" s="20"/>
      <c r="C293" s="20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</row>
    <row r="294" spans="1:15">
      <c r="A294" s="20"/>
      <c r="B294" s="20"/>
      <c r="C294" s="20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</row>
    <row r="295" spans="1:15">
      <c r="A295" s="20"/>
      <c r="B295" s="20"/>
      <c r="C295" s="20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</row>
    <row r="296" spans="1:15" ht="15" customHeight="1">
      <c r="A296" s="79" t="s">
        <v>129</v>
      </c>
      <c r="B296" s="81"/>
      <c r="C296" s="81"/>
      <c r="D296" s="40"/>
      <c r="E296" s="41"/>
      <c r="F296" s="37"/>
      <c r="G296" s="37"/>
      <c r="H296" s="37"/>
      <c r="I296" s="37"/>
      <c r="J296" s="37"/>
      <c r="K296" s="37"/>
      <c r="L296" s="37"/>
      <c r="M296" s="37"/>
      <c r="N296" s="37"/>
      <c r="O296" s="37"/>
    </row>
    <row r="297" spans="1:15">
      <c r="A297" s="79" t="s">
        <v>130</v>
      </c>
      <c r="B297" s="81"/>
      <c r="C297" s="81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</row>
    <row r="298" spans="1:15">
      <c r="A298" s="86"/>
      <c r="B298" s="86"/>
      <c r="C298" s="8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</row>
    <row r="299" spans="1:15">
      <c r="A299" s="19"/>
      <c r="B299" s="19"/>
      <c r="C299" s="19" t="s">
        <v>106</v>
      </c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</row>
    <row r="300" spans="1:15" s="42" customFormat="1" ht="10.5">
      <c r="A300" s="75" t="s">
        <v>0</v>
      </c>
      <c r="B300" s="75" t="s">
        <v>1</v>
      </c>
      <c r="C300" s="75" t="s">
        <v>2</v>
      </c>
      <c r="D300" s="75" t="s">
        <v>3</v>
      </c>
      <c r="E300" s="75" t="s">
        <v>4</v>
      </c>
      <c r="F300" s="75" t="s">
        <v>5</v>
      </c>
      <c r="G300" s="73" t="s">
        <v>6</v>
      </c>
      <c r="H300" s="83" t="s">
        <v>7</v>
      </c>
      <c r="I300" s="84"/>
      <c r="J300" s="84"/>
      <c r="K300" s="85"/>
      <c r="L300" s="83" t="s">
        <v>8</v>
      </c>
      <c r="M300" s="84"/>
      <c r="N300" s="84"/>
      <c r="O300" s="85"/>
    </row>
    <row r="301" spans="1:15" s="42" customFormat="1" ht="33" customHeight="1">
      <c r="A301" s="76"/>
      <c r="B301" s="76"/>
      <c r="C301" s="76"/>
      <c r="D301" s="76"/>
      <c r="E301" s="76"/>
      <c r="F301" s="76"/>
      <c r="G301" s="74"/>
      <c r="H301" s="27" t="s">
        <v>9</v>
      </c>
      <c r="I301" s="27" t="s">
        <v>10</v>
      </c>
      <c r="J301" s="27" t="s">
        <v>11</v>
      </c>
      <c r="K301" s="27" t="s">
        <v>12</v>
      </c>
      <c r="L301" s="27" t="s">
        <v>13</v>
      </c>
      <c r="M301" s="27" t="s">
        <v>18</v>
      </c>
      <c r="N301" s="27" t="s">
        <v>14</v>
      </c>
      <c r="O301" s="27" t="s">
        <v>15</v>
      </c>
    </row>
    <row r="302" spans="1:15" ht="24.75" customHeight="1">
      <c r="A302" s="3">
        <v>177</v>
      </c>
      <c r="B302" s="3">
        <v>200</v>
      </c>
      <c r="C302" s="5" t="s">
        <v>95</v>
      </c>
      <c r="D302" s="27">
        <v>8.6</v>
      </c>
      <c r="E302" s="27">
        <v>11</v>
      </c>
      <c r="F302" s="27">
        <v>44.3</v>
      </c>
      <c r="G302" s="29">
        <v>350</v>
      </c>
      <c r="H302" s="27">
        <v>147</v>
      </c>
      <c r="I302" s="27">
        <v>44</v>
      </c>
      <c r="J302" s="27">
        <v>221</v>
      </c>
      <c r="K302" s="27">
        <v>2.2999999999999998</v>
      </c>
      <c r="L302" s="27">
        <v>54.8</v>
      </c>
      <c r="M302" s="27">
        <v>0.14000000000000001</v>
      </c>
      <c r="N302" s="27">
        <v>0.7</v>
      </c>
      <c r="O302" s="27">
        <v>0.9</v>
      </c>
    </row>
    <row r="303" spans="1:15">
      <c r="A303" s="6">
        <v>15</v>
      </c>
      <c r="B303" s="3">
        <v>20</v>
      </c>
      <c r="C303" s="5" t="s">
        <v>36</v>
      </c>
      <c r="D303" s="27">
        <v>4.5999999999999996</v>
      </c>
      <c r="E303" s="27">
        <v>6</v>
      </c>
      <c r="F303" s="27">
        <v>0</v>
      </c>
      <c r="G303" s="29">
        <v>74</v>
      </c>
      <c r="H303" s="27">
        <v>200</v>
      </c>
      <c r="I303" s="27">
        <v>9.4</v>
      </c>
      <c r="J303" s="27">
        <v>109</v>
      </c>
      <c r="K303" s="27">
        <v>0.12</v>
      </c>
      <c r="L303" s="27">
        <v>0.08</v>
      </c>
      <c r="M303" s="27">
        <v>0</v>
      </c>
      <c r="N303" s="27">
        <v>0.02</v>
      </c>
      <c r="O303" s="27">
        <v>0.32</v>
      </c>
    </row>
    <row r="304" spans="1:15">
      <c r="A304" s="6">
        <v>209</v>
      </c>
      <c r="B304" s="6" t="s">
        <v>71</v>
      </c>
      <c r="C304" s="7" t="s">
        <v>72</v>
      </c>
      <c r="D304" s="30">
        <v>5.0999999999999996</v>
      </c>
      <c r="E304" s="30">
        <v>4.5999999999999996</v>
      </c>
      <c r="F304" s="30">
        <v>0.3</v>
      </c>
      <c r="G304" s="30">
        <v>63</v>
      </c>
      <c r="H304" s="30">
        <v>22</v>
      </c>
      <c r="I304" s="30">
        <v>5</v>
      </c>
      <c r="J304" s="30">
        <v>77</v>
      </c>
      <c r="K304" s="30">
        <v>1</v>
      </c>
      <c r="L304" s="30">
        <v>0.1</v>
      </c>
      <c r="M304" s="30">
        <v>0.03</v>
      </c>
      <c r="N304" s="30">
        <v>0.08</v>
      </c>
      <c r="O304" s="27">
        <v>0</v>
      </c>
    </row>
    <row r="305" spans="1:15" ht="22.5">
      <c r="A305" s="6">
        <v>397</v>
      </c>
      <c r="B305" s="6">
        <v>200</v>
      </c>
      <c r="C305" s="7" t="s">
        <v>81</v>
      </c>
      <c r="D305" s="30">
        <v>6</v>
      </c>
      <c r="E305" s="30">
        <v>6.3</v>
      </c>
      <c r="F305" s="30">
        <v>20.399999999999999</v>
      </c>
      <c r="G305" s="30">
        <v>156</v>
      </c>
      <c r="H305" s="30">
        <v>183</v>
      </c>
      <c r="I305" s="30">
        <v>23.3</v>
      </c>
      <c r="J305" s="30">
        <v>153.30000000000001</v>
      </c>
      <c r="K305" s="30">
        <v>0.39</v>
      </c>
      <c r="L305" s="30">
        <v>0.03</v>
      </c>
      <c r="M305" s="30">
        <v>0.06</v>
      </c>
      <c r="N305" s="30">
        <v>0.19</v>
      </c>
      <c r="O305" s="30">
        <v>1.6</v>
      </c>
    </row>
    <row r="306" spans="1:15">
      <c r="A306" s="6"/>
      <c r="B306" s="6">
        <v>60</v>
      </c>
      <c r="C306" s="7" t="s">
        <v>35</v>
      </c>
      <c r="D306" s="30">
        <v>4.5999999999999996</v>
      </c>
      <c r="E306" s="30">
        <v>0.4</v>
      </c>
      <c r="F306" s="30">
        <v>30.6</v>
      </c>
      <c r="G306" s="30">
        <v>140</v>
      </c>
      <c r="H306" s="30">
        <v>12</v>
      </c>
      <c r="I306" s="30">
        <v>8.4</v>
      </c>
      <c r="J306" s="31">
        <v>39</v>
      </c>
      <c r="K306" s="31">
        <v>0.54</v>
      </c>
      <c r="L306" s="30">
        <v>0</v>
      </c>
      <c r="M306" s="30">
        <v>0.06</v>
      </c>
      <c r="N306" s="30">
        <v>0.56000000000000005</v>
      </c>
      <c r="O306" s="30">
        <v>0</v>
      </c>
    </row>
    <row r="307" spans="1:15">
      <c r="A307" s="6"/>
      <c r="B307" s="6">
        <v>40</v>
      </c>
      <c r="C307" s="7" t="s">
        <v>17</v>
      </c>
      <c r="D307" s="30">
        <v>3.8</v>
      </c>
      <c r="E307" s="30">
        <v>0.48</v>
      </c>
      <c r="F307" s="30">
        <v>18.5</v>
      </c>
      <c r="G307" s="30">
        <v>85</v>
      </c>
      <c r="H307" s="30">
        <v>12</v>
      </c>
      <c r="I307" s="30">
        <v>18.7</v>
      </c>
      <c r="J307" s="31">
        <v>49.3</v>
      </c>
      <c r="K307" s="31">
        <v>0.9</v>
      </c>
      <c r="L307" s="30">
        <v>0</v>
      </c>
      <c r="M307" s="30">
        <v>0.06</v>
      </c>
      <c r="N307" s="30">
        <v>0.48</v>
      </c>
      <c r="O307" s="30">
        <v>0</v>
      </c>
    </row>
    <row r="308" spans="1:15">
      <c r="A308" s="4"/>
      <c r="B308" s="4"/>
      <c r="C308" s="9" t="s">
        <v>19</v>
      </c>
      <c r="D308" s="32">
        <f t="shared" ref="D308:O308" si="30">SUM(D302:D307)</f>
        <v>32.699999999999996</v>
      </c>
      <c r="E308" s="32">
        <f t="shared" si="30"/>
        <v>28.78</v>
      </c>
      <c r="F308" s="32">
        <f t="shared" si="30"/>
        <v>114.1</v>
      </c>
      <c r="G308" s="32">
        <f t="shared" si="30"/>
        <v>868</v>
      </c>
      <c r="H308" s="32">
        <f t="shared" si="30"/>
        <v>576</v>
      </c>
      <c r="I308" s="32">
        <f t="shared" si="30"/>
        <v>108.80000000000001</v>
      </c>
      <c r="J308" s="32">
        <f t="shared" si="30"/>
        <v>648.59999999999991</v>
      </c>
      <c r="K308" s="32">
        <f t="shared" si="30"/>
        <v>5.25</v>
      </c>
      <c r="L308" s="32">
        <f t="shared" si="30"/>
        <v>55.01</v>
      </c>
      <c r="M308" s="32">
        <f t="shared" si="30"/>
        <v>0.35000000000000003</v>
      </c>
      <c r="N308" s="32">
        <f t="shared" si="30"/>
        <v>2.0300000000000002</v>
      </c>
      <c r="O308" s="32">
        <f t="shared" si="30"/>
        <v>2.8200000000000003</v>
      </c>
    </row>
    <row r="309" spans="1:15">
      <c r="A309" s="10"/>
      <c r="B309" s="10"/>
      <c r="C309" s="11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</row>
    <row r="310" spans="1:15">
      <c r="A310" s="19"/>
      <c r="B310" s="19"/>
      <c r="C310" s="19" t="s">
        <v>111</v>
      </c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</row>
    <row r="311" spans="1:15" ht="24.75" customHeight="1">
      <c r="A311" s="3"/>
      <c r="B311" s="3">
        <v>100</v>
      </c>
      <c r="C311" s="5" t="s">
        <v>133</v>
      </c>
      <c r="D311" s="27">
        <v>1.1000000000000001</v>
      </c>
      <c r="E311" s="27">
        <v>0.1</v>
      </c>
      <c r="F311" s="27">
        <v>3.5</v>
      </c>
      <c r="G311" s="29">
        <v>20</v>
      </c>
      <c r="H311" s="27">
        <v>1</v>
      </c>
      <c r="I311" s="27">
        <v>3.8</v>
      </c>
      <c r="J311" s="27">
        <v>4.4000000000000004</v>
      </c>
      <c r="K311" s="27">
        <v>4.4000000000000004</v>
      </c>
      <c r="L311" s="27">
        <v>12</v>
      </c>
      <c r="M311" s="27">
        <v>0.7</v>
      </c>
      <c r="N311" s="27">
        <v>3</v>
      </c>
      <c r="O311" s="27">
        <v>17</v>
      </c>
    </row>
    <row r="312" spans="1:15" ht="24" customHeight="1">
      <c r="A312" s="3">
        <v>139</v>
      </c>
      <c r="B312" s="3" t="s">
        <v>68</v>
      </c>
      <c r="C312" s="5" t="s">
        <v>184</v>
      </c>
      <c r="D312" s="27">
        <v>4.8</v>
      </c>
      <c r="E312" s="27">
        <v>3.72</v>
      </c>
      <c r="F312" s="27">
        <v>42</v>
      </c>
      <c r="G312" s="29">
        <v>181</v>
      </c>
      <c r="H312" s="27">
        <v>55.6</v>
      </c>
      <c r="I312" s="27">
        <v>46</v>
      </c>
      <c r="J312" s="27">
        <v>300</v>
      </c>
      <c r="K312" s="27">
        <v>1.6</v>
      </c>
      <c r="L312" s="27">
        <v>0</v>
      </c>
      <c r="M312" s="27">
        <v>0.16</v>
      </c>
      <c r="N312" s="27">
        <v>1.7</v>
      </c>
      <c r="O312" s="27">
        <v>12.4</v>
      </c>
    </row>
    <row r="313" spans="1:15">
      <c r="A313" s="3">
        <v>402</v>
      </c>
      <c r="B313" s="3" t="s">
        <v>199</v>
      </c>
      <c r="C313" s="5" t="s">
        <v>78</v>
      </c>
      <c r="D313" s="27">
        <v>9.75</v>
      </c>
      <c r="E313" s="27">
        <v>5.85</v>
      </c>
      <c r="F313" s="27">
        <v>15.3</v>
      </c>
      <c r="G313" s="29">
        <v>180</v>
      </c>
      <c r="H313" s="27">
        <v>33</v>
      </c>
      <c r="I313" s="27">
        <v>33</v>
      </c>
      <c r="J313" s="27">
        <v>134</v>
      </c>
      <c r="K313" s="27">
        <v>1.8</v>
      </c>
      <c r="L313" s="27">
        <v>0</v>
      </c>
      <c r="M313" s="27">
        <v>0.11</v>
      </c>
      <c r="N313" s="27">
        <v>2.5499999999999998</v>
      </c>
      <c r="O313" s="27">
        <v>5.7</v>
      </c>
    </row>
    <row r="314" spans="1:15">
      <c r="A314" s="3">
        <v>273</v>
      </c>
      <c r="B314" s="3" t="s">
        <v>187</v>
      </c>
      <c r="C314" s="5" t="s">
        <v>148</v>
      </c>
      <c r="D314" s="27">
        <v>6.3</v>
      </c>
      <c r="E314" s="27">
        <v>5.8</v>
      </c>
      <c r="F314" s="27">
        <v>37.200000000000003</v>
      </c>
      <c r="G314" s="29">
        <v>230</v>
      </c>
      <c r="H314" s="27">
        <v>14.4</v>
      </c>
      <c r="I314" s="27">
        <v>10.8</v>
      </c>
      <c r="J314" s="27">
        <v>41</v>
      </c>
      <c r="K314" s="27">
        <v>1.08</v>
      </c>
      <c r="L314" s="27"/>
      <c r="M314" s="27"/>
      <c r="N314" s="27"/>
      <c r="O314" s="27">
        <v>43.2</v>
      </c>
    </row>
    <row r="315" spans="1:15" ht="22.5">
      <c r="A315" s="3">
        <v>932</v>
      </c>
      <c r="B315" s="3">
        <v>200</v>
      </c>
      <c r="C315" s="5" t="s">
        <v>41</v>
      </c>
      <c r="D315" s="27">
        <v>0.6</v>
      </c>
      <c r="E315" s="27">
        <v>0</v>
      </c>
      <c r="F315" s="27">
        <v>30.8</v>
      </c>
      <c r="G315" s="29">
        <v>130</v>
      </c>
      <c r="H315" s="27">
        <v>24</v>
      </c>
      <c r="I315" s="27">
        <v>16</v>
      </c>
      <c r="J315" s="27">
        <v>22</v>
      </c>
      <c r="K315" s="27">
        <v>0.8</v>
      </c>
      <c r="L315" s="27">
        <v>0.04</v>
      </c>
      <c r="M315" s="27">
        <v>0.3</v>
      </c>
      <c r="N315" s="27">
        <v>0</v>
      </c>
      <c r="O315" s="27">
        <v>0</v>
      </c>
    </row>
    <row r="316" spans="1:15">
      <c r="A316" s="3"/>
      <c r="B316" s="6">
        <v>80</v>
      </c>
      <c r="C316" s="7" t="s">
        <v>17</v>
      </c>
      <c r="D316" s="30">
        <v>5.5</v>
      </c>
      <c r="E316" s="30">
        <v>0.96</v>
      </c>
      <c r="F316" s="30">
        <v>37.1</v>
      </c>
      <c r="G316" s="30">
        <v>172</v>
      </c>
      <c r="H316" s="30">
        <v>24</v>
      </c>
      <c r="I316" s="30">
        <v>37.299999999999997</v>
      </c>
      <c r="J316" s="31">
        <v>98.7</v>
      </c>
      <c r="K316" s="31">
        <v>1.9</v>
      </c>
      <c r="L316" s="30">
        <v>0</v>
      </c>
      <c r="M316" s="30">
        <v>0.12</v>
      </c>
      <c r="N316" s="30">
        <v>0.96</v>
      </c>
      <c r="O316" s="30">
        <v>0</v>
      </c>
    </row>
    <row r="317" spans="1:15">
      <c r="A317" s="6"/>
      <c r="B317" s="8">
        <v>60</v>
      </c>
      <c r="C317" s="7" t="s">
        <v>35</v>
      </c>
      <c r="D317" s="30">
        <v>4.5599999999999996</v>
      </c>
      <c r="E317" s="30">
        <v>0.36</v>
      </c>
      <c r="F317" s="30">
        <v>30.6</v>
      </c>
      <c r="G317" s="30">
        <v>140</v>
      </c>
      <c r="H317" s="30">
        <v>12</v>
      </c>
      <c r="I317" s="30">
        <v>8.4</v>
      </c>
      <c r="J317" s="31">
        <v>39</v>
      </c>
      <c r="K317" s="31">
        <v>0.6</v>
      </c>
      <c r="L317" s="30">
        <v>0</v>
      </c>
      <c r="M317" s="30">
        <v>0.06</v>
      </c>
      <c r="N317" s="30">
        <v>0.56000000000000005</v>
      </c>
      <c r="O317" s="30">
        <v>0</v>
      </c>
    </row>
    <row r="318" spans="1:15">
      <c r="A318" s="6"/>
      <c r="B318" s="6"/>
      <c r="C318" s="7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</row>
    <row r="319" spans="1:15">
      <c r="A319" s="4"/>
      <c r="B319" s="4"/>
      <c r="C319" s="9" t="s">
        <v>19</v>
      </c>
      <c r="D319" s="32">
        <f t="shared" ref="D319:O319" si="31">SUM(D311:D318)</f>
        <v>32.61</v>
      </c>
      <c r="E319" s="32">
        <f t="shared" si="31"/>
        <v>16.79</v>
      </c>
      <c r="F319" s="32">
        <f t="shared" si="31"/>
        <v>196.5</v>
      </c>
      <c r="G319" s="32">
        <f t="shared" si="31"/>
        <v>1053</v>
      </c>
      <c r="H319" s="32">
        <f t="shared" si="31"/>
        <v>164</v>
      </c>
      <c r="I319" s="32">
        <f t="shared" si="31"/>
        <v>155.29999999999998</v>
      </c>
      <c r="J319" s="32">
        <f t="shared" si="31"/>
        <v>639.1</v>
      </c>
      <c r="K319" s="32">
        <f t="shared" si="31"/>
        <v>12.18</v>
      </c>
      <c r="L319" s="32">
        <f t="shared" si="31"/>
        <v>12.04</v>
      </c>
      <c r="M319" s="32">
        <f t="shared" si="31"/>
        <v>1.4500000000000002</v>
      </c>
      <c r="N319" s="32">
        <f t="shared" si="31"/>
        <v>8.7700000000000014</v>
      </c>
      <c r="O319" s="32">
        <f t="shared" si="31"/>
        <v>78.300000000000011</v>
      </c>
    </row>
    <row r="320" spans="1:15">
      <c r="A320" s="10"/>
      <c r="B320" s="10"/>
      <c r="C320" s="11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</row>
    <row r="321" spans="1:15">
      <c r="A321" s="19"/>
      <c r="B321" s="19"/>
      <c r="C321" s="19" t="s">
        <v>112</v>
      </c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</row>
    <row r="322" spans="1:15" ht="18.75" customHeight="1">
      <c r="A322" s="3" t="s">
        <v>125</v>
      </c>
      <c r="B322" s="3">
        <v>80</v>
      </c>
      <c r="C322" s="5" t="s">
        <v>73</v>
      </c>
      <c r="D322" s="27">
        <v>4</v>
      </c>
      <c r="E322" s="27">
        <v>4.3</v>
      </c>
      <c r="F322" s="27">
        <v>27</v>
      </c>
      <c r="G322" s="29">
        <v>172</v>
      </c>
      <c r="H322" s="27">
        <v>24</v>
      </c>
      <c r="I322" s="27">
        <v>9</v>
      </c>
      <c r="J322" s="27">
        <v>38</v>
      </c>
      <c r="K322" s="27">
        <v>0.6</v>
      </c>
      <c r="L322" s="27">
        <v>0</v>
      </c>
      <c r="M322" s="27">
        <v>0.6</v>
      </c>
      <c r="N322" s="27">
        <v>0.48</v>
      </c>
      <c r="O322" s="27">
        <v>0</v>
      </c>
    </row>
    <row r="323" spans="1:15">
      <c r="A323" s="3"/>
      <c r="B323" s="3">
        <v>200</v>
      </c>
      <c r="C323" s="5" t="s">
        <v>48</v>
      </c>
      <c r="D323" s="27">
        <v>0.6</v>
      </c>
      <c r="E323" s="27">
        <v>0</v>
      </c>
      <c r="F323" s="27">
        <v>37.299999999999997</v>
      </c>
      <c r="G323" s="29">
        <v>120</v>
      </c>
      <c r="H323" s="27">
        <v>3</v>
      </c>
      <c r="I323" s="27">
        <v>0</v>
      </c>
      <c r="J323" s="27">
        <v>36</v>
      </c>
      <c r="K323" s="27">
        <v>0.4</v>
      </c>
      <c r="L323" s="27">
        <v>0</v>
      </c>
      <c r="M323" s="27">
        <v>0.04</v>
      </c>
      <c r="N323" s="27">
        <v>0</v>
      </c>
      <c r="O323" s="27">
        <v>0</v>
      </c>
    </row>
    <row r="324" spans="1:15">
      <c r="A324" s="3"/>
      <c r="B324" s="3">
        <v>250</v>
      </c>
      <c r="C324" s="5" t="s">
        <v>49</v>
      </c>
      <c r="D324" s="27">
        <v>2.2999999999999998</v>
      </c>
      <c r="E324" s="27">
        <v>0</v>
      </c>
      <c r="F324" s="27">
        <v>21</v>
      </c>
      <c r="G324" s="29">
        <v>96</v>
      </c>
      <c r="H324" s="27">
        <v>85</v>
      </c>
      <c r="I324" s="27">
        <v>33</v>
      </c>
      <c r="J324" s="27">
        <v>57.5</v>
      </c>
      <c r="K324" s="27">
        <v>0.8</v>
      </c>
      <c r="L324" s="27">
        <v>0.13</v>
      </c>
      <c r="M324" s="27">
        <v>0.08</v>
      </c>
      <c r="N324" s="27">
        <v>0.5</v>
      </c>
      <c r="O324" s="27">
        <v>150</v>
      </c>
    </row>
    <row r="325" spans="1:15">
      <c r="A325" s="4"/>
      <c r="B325" s="4"/>
      <c r="C325" s="9" t="s">
        <v>19</v>
      </c>
      <c r="D325" s="32">
        <f t="shared" ref="D325:O325" si="32">SUM(D322:D324)</f>
        <v>6.8999999999999995</v>
      </c>
      <c r="E325" s="32">
        <f t="shared" si="32"/>
        <v>4.3</v>
      </c>
      <c r="F325" s="32">
        <f t="shared" si="32"/>
        <v>85.3</v>
      </c>
      <c r="G325" s="32">
        <f t="shared" si="32"/>
        <v>388</v>
      </c>
      <c r="H325" s="32">
        <f t="shared" si="32"/>
        <v>112</v>
      </c>
      <c r="I325" s="32">
        <f t="shared" si="32"/>
        <v>42</v>
      </c>
      <c r="J325" s="32">
        <f t="shared" si="32"/>
        <v>131.5</v>
      </c>
      <c r="K325" s="32">
        <f t="shared" si="32"/>
        <v>1.8</v>
      </c>
      <c r="L325" s="32">
        <f t="shared" si="32"/>
        <v>0.13</v>
      </c>
      <c r="M325" s="32">
        <f t="shared" si="32"/>
        <v>0.72</v>
      </c>
      <c r="N325" s="32">
        <f t="shared" si="32"/>
        <v>0.98</v>
      </c>
      <c r="O325" s="32">
        <f t="shared" si="32"/>
        <v>150</v>
      </c>
    </row>
    <row r="326" spans="1:15">
      <c r="A326" s="10"/>
      <c r="B326" s="10"/>
      <c r="C326" s="11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</row>
    <row r="327" spans="1:15">
      <c r="A327" s="19"/>
      <c r="B327" s="19"/>
      <c r="C327" s="19" t="s">
        <v>113</v>
      </c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</row>
    <row r="328" spans="1:15">
      <c r="A328" s="3">
        <v>75</v>
      </c>
      <c r="B328" s="3">
        <v>100</v>
      </c>
      <c r="C328" s="5" t="s">
        <v>141</v>
      </c>
      <c r="D328" s="27">
        <v>2.2999999999999998</v>
      </c>
      <c r="E328" s="27">
        <v>6.8</v>
      </c>
      <c r="F328" s="27">
        <v>12.5</v>
      </c>
      <c r="G328" s="29">
        <v>119</v>
      </c>
      <c r="H328" s="27">
        <v>39</v>
      </c>
      <c r="I328" s="27">
        <v>18</v>
      </c>
      <c r="J328" s="27">
        <v>7.9</v>
      </c>
      <c r="K328" s="27">
        <v>6.6</v>
      </c>
      <c r="L328" s="27">
        <v>2</v>
      </c>
      <c r="M328" s="27">
        <v>4.2</v>
      </c>
      <c r="N328" s="27">
        <v>5</v>
      </c>
      <c r="O328" s="27">
        <v>5.9</v>
      </c>
    </row>
    <row r="329" spans="1:15">
      <c r="A329" s="3">
        <v>310</v>
      </c>
      <c r="B329" s="3" t="s">
        <v>200</v>
      </c>
      <c r="C329" s="5" t="s">
        <v>160</v>
      </c>
      <c r="D329" s="27">
        <v>41.3</v>
      </c>
      <c r="E329" s="27">
        <v>22.7</v>
      </c>
      <c r="F329" s="27">
        <v>3.5</v>
      </c>
      <c r="G329" s="29">
        <v>353.4</v>
      </c>
      <c r="H329" s="27">
        <v>60.3</v>
      </c>
      <c r="I329" s="27">
        <v>55.7</v>
      </c>
      <c r="J329" s="27">
        <v>3</v>
      </c>
      <c r="K329" s="27">
        <v>1.9</v>
      </c>
      <c r="L329" s="27">
        <v>7.8</v>
      </c>
      <c r="M329" s="27">
        <v>1.9</v>
      </c>
      <c r="N329" s="27">
        <v>13.1</v>
      </c>
      <c r="O329" s="27">
        <v>3.6</v>
      </c>
    </row>
    <row r="330" spans="1:15">
      <c r="A330" s="3">
        <v>472</v>
      </c>
      <c r="B330" s="3">
        <v>250</v>
      </c>
      <c r="C330" s="5" t="s">
        <v>161</v>
      </c>
      <c r="D330" s="27">
        <v>5</v>
      </c>
      <c r="E330" s="27">
        <v>8.33</v>
      </c>
      <c r="F330" s="27">
        <v>35</v>
      </c>
      <c r="G330" s="29">
        <v>244</v>
      </c>
      <c r="H330" s="27">
        <v>66.7</v>
      </c>
      <c r="I330" s="27">
        <v>51.7</v>
      </c>
      <c r="J330" s="27">
        <v>20</v>
      </c>
      <c r="K330" s="27">
        <v>2</v>
      </c>
      <c r="L330" s="27">
        <v>0.08</v>
      </c>
      <c r="M330" s="27">
        <v>1.83</v>
      </c>
      <c r="N330" s="27">
        <v>5</v>
      </c>
      <c r="O330" s="27">
        <v>4.2</v>
      </c>
    </row>
    <row r="331" spans="1:15">
      <c r="A331" s="3">
        <v>627</v>
      </c>
      <c r="B331" s="3">
        <v>200</v>
      </c>
      <c r="C331" s="5" t="s">
        <v>16</v>
      </c>
      <c r="D331" s="27">
        <v>0.3</v>
      </c>
      <c r="E331" s="27">
        <v>0.1</v>
      </c>
      <c r="F331" s="27">
        <v>15.2</v>
      </c>
      <c r="G331" s="29">
        <v>61</v>
      </c>
      <c r="H331" s="27">
        <v>17</v>
      </c>
      <c r="I331" s="27">
        <v>7</v>
      </c>
      <c r="J331" s="27">
        <v>32</v>
      </c>
      <c r="K331" s="27">
        <v>0.9</v>
      </c>
      <c r="L331" s="27">
        <v>0</v>
      </c>
      <c r="M331" s="27">
        <v>0.06</v>
      </c>
      <c r="N331" s="27">
        <v>0.48</v>
      </c>
      <c r="O331" s="27">
        <v>0</v>
      </c>
    </row>
    <row r="332" spans="1:15">
      <c r="A332" s="3"/>
      <c r="B332" s="3">
        <v>60</v>
      </c>
      <c r="C332" s="7" t="s">
        <v>17</v>
      </c>
      <c r="D332" s="30">
        <v>4.0999999999999996</v>
      </c>
      <c r="E332" s="30">
        <v>0.72</v>
      </c>
      <c r="F332" s="30">
        <v>27.8</v>
      </c>
      <c r="G332" s="30">
        <v>129</v>
      </c>
      <c r="H332" s="30">
        <v>18</v>
      </c>
      <c r="I332" s="30">
        <v>28</v>
      </c>
      <c r="J332" s="31">
        <v>74</v>
      </c>
      <c r="K332" s="31">
        <v>1.4</v>
      </c>
      <c r="L332" s="30">
        <v>0</v>
      </c>
      <c r="M332" s="30">
        <v>0.09</v>
      </c>
      <c r="N332" s="35">
        <v>0.72</v>
      </c>
      <c r="O332" s="30">
        <v>0</v>
      </c>
    </row>
    <row r="333" spans="1:15">
      <c r="A333" s="6"/>
      <c r="B333" s="6">
        <v>50</v>
      </c>
      <c r="C333" s="7" t="s">
        <v>35</v>
      </c>
      <c r="D333" s="30">
        <v>3.8</v>
      </c>
      <c r="E333" s="30">
        <v>0.3</v>
      </c>
      <c r="F333" s="30">
        <v>25.5</v>
      </c>
      <c r="G333" s="30">
        <v>117</v>
      </c>
      <c r="H333" s="30">
        <v>10</v>
      </c>
      <c r="I333" s="30">
        <v>7</v>
      </c>
      <c r="J333" s="30">
        <v>32.5</v>
      </c>
      <c r="K333" s="30">
        <v>0.5</v>
      </c>
      <c r="L333" s="30">
        <v>0</v>
      </c>
      <c r="M333" s="30">
        <v>0.05</v>
      </c>
      <c r="N333" s="30">
        <v>0.47</v>
      </c>
      <c r="O333" s="30">
        <v>0</v>
      </c>
    </row>
    <row r="334" spans="1:15">
      <c r="A334" s="6"/>
      <c r="B334" s="6"/>
      <c r="C334" s="7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</row>
    <row r="335" spans="1:15">
      <c r="A335" s="4"/>
      <c r="B335" s="4"/>
      <c r="C335" s="9" t="s">
        <v>19</v>
      </c>
      <c r="D335" s="32">
        <f t="shared" ref="D335:O335" si="33">SUM(D328:D334)</f>
        <v>56.79999999999999</v>
      </c>
      <c r="E335" s="32">
        <f t="shared" si="33"/>
        <v>38.949999999999996</v>
      </c>
      <c r="F335" s="32">
        <f t="shared" si="33"/>
        <v>119.5</v>
      </c>
      <c r="G335" s="32">
        <f t="shared" si="33"/>
        <v>1023.4</v>
      </c>
      <c r="H335" s="32">
        <f t="shared" si="33"/>
        <v>211</v>
      </c>
      <c r="I335" s="32">
        <f t="shared" si="33"/>
        <v>167.4</v>
      </c>
      <c r="J335" s="32">
        <f t="shared" si="33"/>
        <v>169.4</v>
      </c>
      <c r="K335" s="32">
        <f t="shared" si="33"/>
        <v>13.3</v>
      </c>
      <c r="L335" s="32">
        <f t="shared" si="33"/>
        <v>9.8800000000000008</v>
      </c>
      <c r="M335" s="32">
        <f t="shared" si="33"/>
        <v>8.1300000000000008</v>
      </c>
      <c r="N335" s="32">
        <f t="shared" si="33"/>
        <v>24.77</v>
      </c>
      <c r="O335" s="32">
        <f t="shared" si="33"/>
        <v>13.7</v>
      </c>
    </row>
    <row r="336" spans="1:15">
      <c r="A336" s="12"/>
      <c r="B336" s="12"/>
      <c r="C336" s="1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</row>
    <row r="337" spans="1:15">
      <c r="A337" s="12"/>
      <c r="B337" s="12"/>
      <c r="C337" s="13" t="s">
        <v>103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</row>
    <row r="338" spans="1:15">
      <c r="A338" s="3"/>
      <c r="B338" s="54">
        <v>200</v>
      </c>
      <c r="C338" s="5" t="s">
        <v>47</v>
      </c>
      <c r="D338" s="30">
        <v>6</v>
      </c>
      <c r="E338" s="30">
        <v>12</v>
      </c>
      <c r="F338" s="30">
        <v>8.3000000000000007</v>
      </c>
      <c r="G338" s="30">
        <v>171</v>
      </c>
      <c r="H338" s="30">
        <v>248</v>
      </c>
      <c r="I338" s="30">
        <v>28</v>
      </c>
      <c r="J338" s="30">
        <v>184</v>
      </c>
      <c r="K338" s="30">
        <v>0.2</v>
      </c>
      <c r="L338" s="30">
        <v>0.03</v>
      </c>
      <c r="M338" s="30">
        <v>0.04</v>
      </c>
      <c r="N338" s="30">
        <v>0.3</v>
      </c>
      <c r="O338" s="30">
        <v>0.7</v>
      </c>
    </row>
    <row r="339" spans="1:15">
      <c r="A339" s="6"/>
      <c r="B339" s="55">
        <v>30</v>
      </c>
      <c r="C339" s="7" t="s">
        <v>35</v>
      </c>
      <c r="D339" s="30">
        <v>2.2799999999999998</v>
      </c>
      <c r="E339" s="30">
        <v>0.18</v>
      </c>
      <c r="F339" s="30">
        <v>15.3</v>
      </c>
      <c r="G339" s="30">
        <v>70</v>
      </c>
      <c r="H339" s="30">
        <v>6</v>
      </c>
      <c r="I339" s="30">
        <v>4.2</v>
      </c>
      <c r="J339" s="31">
        <v>19.5</v>
      </c>
      <c r="K339" s="31">
        <v>0.3</v>
      </c>
      <c r="L339" s="30">
        <v>0</v>
      </c>
      <c r="M339" s="30">
        <v>0.03</v>
      </c>
      <c r="N339" s="30">
        <v>0.28000000000000003</v>
      </c>
      <c r="O339" s="30">
        <v>0</v>
      </c>
    </row>
    <row r="340" spans="1:15">
      <c r="A340" s="4"/>
      <c r="B340" s="24"/>
      <c r="C340" s="9" t="s">
        <v>19</v>
      </c>
      <c r="D340" s="32">
        <f t="shared" ref="D340:O340" si="34">SUM(D338:D339)</f>
        <v>8.2799999999999994</v>
      </c>
      <c r="E340" s="32">
        <f t="shared" si="34"/>
        <v>12.18</v>
      </c>
      <c r="F340" s="32">
        <f t="shared" si="34"/>
        <v>23.6</v>
      </c>
      <c r="G340" s="32">
        <f t="shared" si="34"/>
        <v>241</v>
      </c>
      <c r="H340" s="32">
        <f t="shared" si="34"/>
        <v>254</v>
      </c>
      <c r="I340" s="32">
        <f t="shared" si="34"/>
        <v>32.200000000000003</v>
      </c>
      <c r="J340" s="32">
        <f t="shared" si="34"/>
        <v>203.5</v>
      </c>
      <c r="K340" s="32">
        <f t="shared" si="34"/>
        <v>0.5</v>
      </c>
      <c r="L340" s="32">
        <f t="shared" si="34"/>
        <v>0.03</v>
      </c>
      <c r="M340" s="32">
        <f t="shared" si="34"/>
        <v>7.0000000000000007E-2</v>
      </c>
      <c r="N340" s="32">
        <f t="shared" si="34"/>
        <v>0.58000000000000007</v>
      </c>
      <c r="O340" s="32">
        <f t="shared" si="34"/>
        <v>0.7</v>
      </c>
    </row>
    <row r="341" spans="1:15">
      <c r="A341" s="6"/>
      <c r="B341" s="6"/>
      <c r="C341" s="7" t="s">
        <v>104</v>
      </c>
      <c r="D341" s="32">
        <v>120.6</v>
      </c>
      <c r="E341" s="32">
        <v>99.2</v>
      </c>
      <c r="F341" s="32">
        <v>555.36</v>
      </c>
      <c r="G341" s="32">
        <v>3570</v>
      </c>
      <c r="H341" s="45">
        <v>1337</v>
      </c>
      <c r="I341" s="32">
        <v>627.16</v>
      </c>
      <c r="J341" s="45">
        <v>2394.8000000000002</v>
      </c>
      <c r="K341" s="32">
        <v>28.07</v>
      </c>
      <c r="L341" s="32">
        <v>55.66</v>
      </c>
      <c r="M341" s="32">
        <v>2.77</v>
      </c>
      <c r="N341" s="32">
        <v>21.53</v>
      </c>
      <c r="O341" s="32">
        <v>188.72</v>
      </c>
    </row>
    <row r="342" spans="1:15">
      <c r="A342" s="12"/>
      <c r="B342" s="12"/>
      <c r="C342" s="1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</row>
    <row r="343" spans="1:15">
      <c r="A343" s="12"/>
      <c r="B343" s="12"/>
      <c r="C343" s="1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</row>
    <row r="344" spans="1:15">
      <c r="A344" s="82" t="s">
        <v>20</v>
      </c>
      <c r="B344" s="82"/>
      <c r="C344" s="82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</row>
    <row r="345" spans="1:15">
      <c r="A345" s="82" t="s">
        <v>23</v>
      </c>
      <c r="B345" s="82"/>
      <c r="C345" s="82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</row>
    <row r="346" spans="1:15">
      <c r="A346" s="86"/>
      <c r="B346" s="86"/>
      <c r="C346" s="8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</row>
    <row r="347" spans="1:15">
      <c r="A347" s="19"/>
      <c r="B347" s="19"/>
      <c r="C347" s="20" t="s">
        <v>114</v>
      </c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</row>
    <row r="348" spans="1:15" s="42" customFormat="1" ht="10.5">
      <c r="A348" s="75" t="s">
        <v>0</v>
      </c>
      <c r="B348" s="75" t="s">
        <v>1</v>
      </c>
      <c r="C348" s="75" t="s">
        <v>2</v>
      </c>
      <c r="D348" s="75" t="s">
        <v>3</v>
      </c>
      <c r="E348" s="75" t="s">
        <v>4</v>
      </c>
      <c r="F348" s="75" t="s">
        <v>5</v>
      </c>
      <c r="G348" s="73" t="s">
        <v>6</v>
      </c>
      <c r="H348" s="83" t="s">
        <v>7</v>
      </c>
      <c r="I348" s="84"/>
      <c r="J348" s="84"/>
      <c r="K348" s="85"/>
      <c r="L348" s="83" t="s">
        <v>8</v>
      </c>
      <c r="M348" s="84"/>
      <c r="N348" s="84"/>
      <c r="O348" s="85"/>
    </row>
    <row r="349" spans="1:15" s="42" customFormat="1" ht="37.5" customHeight="1">
      <c r="A349" s="76"/>
      <c r="B349" s="76"/>
      <c r="C349" s="76"/>
      <c r="D349" s="76"/>
      <c r="E349" s="76"/>
      <c r="F349" s="76"/>
      <c r="G349" s="74"/>
      <c r="H349" s="27" t="s">
        <v>9</v>
      </c>
      <c r="I349" s="27" t="s">
        <v>10</v>
      </c>
      <c r="J349" s="27" t="s">
        <v>11</v>
      </c>
      <c r="K349" s="27" t="s">
        <v>12</v>
      </c>
      <c r="L349" s="27" t="s">
        <v>13</v>
      </c>
      <c r="M349" s="27" t="s">
        <v>18</v>
      </c>
      <c r="N349" s="27" t="s">
        <v>14</v>
      </c>
      <c r="O349" s="27" t="s">
        <v>15</v>
      </c>
    </row>
    <row r="350" spans="1:15">
      <c r="A350" s="3">
        <v>214</v>
      </c>
      <c r="B350" s="3">
        <v>200</v>
      </c>
      <c r="C350" s="5" t="s">
        <v>67</v>
      </c>
      <c r="D350" s="27">
        <v>20</v>
      </c>
      <c r="E350" s="27">
        <v>31</v>
      </c>
      <c r="F350" s="27">
        <v>5.5</v>
      </c>
      <c r="G350" s="29">
        <v>377</v>
      </c>
      <c r="H350" s="27">
        <v>192</v>
      </c>
      <c r="I350" s="27">
        <v>28</v>
      </c>
      <c r="J350" s="27">
        <v>373</v>
      </c>
      <c r="K350" s="27">
        <v>3.9</v>
      </c>
      <c r="L350" s="27">
        <v>0.44</v>
      </c>
      <c r="M350" s="27">
        <v>0.12</v>
      </c>
      <c r="N350" s="27">
        <v>0.5</v>
      </c>
      <c r="O350" s="27">
        <v>1.3</v>
      </c>
    </row>
    <row r="351" spans="1:15" ht="22.5">
      <c r="A351" s="3"/>
      <c r="B351" s="3"/>
      <c r="C351" s="5" t="s">
        <v>162</v>
      </c>
      <c r="D351" s="27">
        <v>3</v>
      </c>
      <c r="E351" s="27">
        <v>1.3</v>
      </c>
      <c r="F351" s="27">
        <v>20.5</v>
      </c>
      <c r="G351" s="29">
        <v>112</v>
      </c>
      <c r="H351" s="27">
        <v>1</v>
      </c>
      <c r="I351" s="27">
        <v>3.8</v>
      </c>
      <c r="J351" s="27">
        <v>4.4000000000000004</v>
      </c>
      <c r="K351" s="27">
        <v>4.4000000000000004</v>
      </c>
      <c r="L351" s="27">
        <v>12</v>
      </c>
      <c r="M351" s="27">
        <v>0.7</v>
      </c>
      <c r="N351" s="27">
        <v>3</v>
      </c>
      <c r="O351" s="27">
        <v>17</v>
      </c>
    </row>
    <row r="352" spans="1:15">
      <c r="A352" s="3">
        <v>14</v>
      </c>
      <c r="B352" s="3">
        <v>20</v>
      </c>
      <c r="C352" s="5" t="s">
        <v>34</v>
      </c>
      <c r="D352" s="27">
        <v>0.18</v>
      </c>
      <c r="E352" s="27">
        <v>14.6</v>
      </c>
      <c r="F352" s="27">
        <v>0.26</v>
      </c>
      <c r="G352" s="29">
        <v>132</v>
      </c>
      <c r="H352" s="27">
        <v>4.8</v>
      </c>
      <c r="I352" s="27">
        <v>0</v>
      </c>
      <c r="J352" s="27">
        <v>6</v>
      </c>
      <c r="K352" s="27">
        <v>0.02</v>
      </c>
      <c r="L352" s="27">
        <v>80</v>
      </c>
      <c r="M352" s="27">
        <v>0</v>
      </c>
      <c r="N352" s="27">
        <v>0.02</v>
      </c>
      <c r="O352" s="27">
        <v>0</v>
      </c>
    </row>
    <row r="353" spans="1:15">
      <c r="A353" s="6">
        <v>15</v>
      </c>
      <c r="B353" s="3">
        <v>20</v>
      </c>
      <c r="C353" s="5" t="s">
        <v>36</v>
      </c>
      <c r="D353" s="27">
        <v>4.5999999999999996</v>
      </c>
      <c r="E353" s="27">
        <v>6</v>
      </c>
      <c r="F353" s="27">
        <v>0</v>
      </c>
      <c r="G353" s="29">
        <v>74</v>
      </c>
      <c r="H353" s="27">
        <v>200</v>
      </c>
      <c r="I353" s="27">
        <v>9.4</v>
      </c>
      <c r="J353" s="27">
        <v>109</v>
      </c>
      <c r="K353" s="27">
        <v>0.12</v>
      </c>
      <c r="L353" s="27">
        <v>0.08</v>
      </c>
      <c r="M353" s="27">
        <v>0</v>
      </c>
      <c r="N353" s="27">
        <v>0.02</v>
      </c>
      <c r="O353" s="27">
        <v>0.32</v>
      </c>
    </row>
    <row r="354" spans="1:15">
      <c r="A354" s="27">
        <v>1024</v>
      </c>
      <c r="B354" s="3">
        <v>200</v>
      </c>
      <c r="C354" s="5" t="s">
        <v>39</v>
      </c>
      <c r="D354" s="27">
        <v>0.8</v>
      </c>
      <c r="E354" s="27">
        <v>2.6</v>
      </c>
      <c r="F354" s="27">
        <v>22.6</v>
      </c>
      <c r="G354" s="29">
        <v>112</v>
      </c>
      <c r="H354" s="27">
        <v>34</v>
      </c>
      <c r="I354" s="27">
        <v>0</v>
      </c>
      <c r="J354" s="27">
        <v>50</v>
      </c>
      <c r="K354" s="27">
        <v>0</v>
      </c>
      <c r="L354" s="27">
        <v>0</v>
      </c>
      <c r="M354" s="27">
        <v>0.02</v>
      </c>
      <c r="N354" s="27">
        <v>0.9</v>
      </c>
      <c r="O354" s="27">
        <v>0.4</v>
      </c>
    </row>
    <row r="355" spans="1:15">
      <c r="A355" s="6"/>
      <c r="B355" s="6">
        <v>60</v>
      </c>
      <c r="C355" s="7" t="s">
        <v>35</v>
      </c>
      <c r="D355" s="30">
        <v>4.5999999999999996</v>
      </c>
      <c r="E355" s="30">
        <v>0.4</v>
      </c>
      <c r="F355" s="30">
        <v>30.6</v>
      </c>
      <c r="G355" s="30">
        <v>140</v>
      </c>
      <c r="H355" s="30">
        <v>12</v>
      </c>
      <c r="I355" s="30">
        <v>8.4</v>
      </c>
      <c r="J355" s="31">
        <v>39</v>
      </c>
      <c r="K355" s="31">
        <v>0.54</v>
      </c>
      <c r="L355" s="30">
        <v>0</v>
      </c>
      <c r="M355" s="30">
        <v>0.06</v>
      </c>
      <c r="N355" s="30">
        <v>0.56000000000000005</v>
      </c>
      <c r="O355" s="30">
        <v>0</v>
      </c>
    </row>
    <row r="356" spans="1:15">
      <c r="A356" s="6"/>
      <c r="B356" s="6">
        <v>40</v>
      </c>
      <c r="C356" s="7" t="s">
        <v>17</v>
      </c>
      <c r="D356" s="30">
        <v>3.8</v>
      </c>
      <c r="E356" s="30">
        <v>0.48</v>
      </c>
      <c r="F356" s="30">
        <v>18.5</v>
      </c>
      <c r="G356" s="30">
        <v>85</v>
      </c>
      <c r="H356" s="30">
        <v>12</v>
      </c>
      <c r="I356" s="30">
        <v>18.7</v>
      </c>
      <c r="J356" s="31">
        <v>49.3</v>
      </c>
      <c r="K356" s="31">
        <v>0.9</v>
      </c>
      <c r="L356" s="30">
        <v>0</v>
      </c>
      <c r="M356" s="30">
        <v>0.06</v>
      </c>
      <c r="N356" s="30">
        <v>0.48</v>
      </c>
      <c r="O356" s="30">
        <v>0</v>
      </c>
    </row>
    <row r="357" spans="1:15">
      <c r="A357" s="6"/>
      <c r="B357" s="4"/>
      <c r="C357" s="9" t="s">
        <v>19</v>
      </c>
      <c r="D357" s="32">
        <f t="shared" ref="D357:O357" si="35">SUM(D349:D356)</f>
        <v>36.979999999999997</v>
      </c>
      <c r="E357" s="32">
        <f t="shared" si="35"/>
        <v>56.379999999999995</v>
      </c>
      <c r="F357" s="32">
        <f t="shared" si="35"/>
        <v>97.960000000000008</v>
      </c>
      <c r="G357" s="32">
        <f t="shared" si="35"/>
        <v>1032</v>
      </c>
      <c r="H357" s="32">
        <f t="shared" si="35"/>
        <v>455.8</v>
      </c>
      <c r="I357" s="32">
        <f t="shared" si="35"/>
        <v>68.3</v>
      </c>
      <c r="J357" s="32">
        <f t="shared" si="35"/>
        <v>630.69999999999993</v>
      </c>
      <c r="K357" s="32">
        <f t="shared" si="35"/>
        <v>9.8800000000000008</v>
      </c>
      <c r="L357" s="32">
        <f t="shared" si="35"/>
        <v>92.52</v>
      </c>
      <c r="M357" s="32">
        <f t="shared" si="35"/>
        <v>0.96</v>
      </c>
      <c r="N357" s="32">
        <f t="shared" si="35"/>
        <v>5.48</v>
      </c>
      <c r="O357" s="32">
        <f t="shared" si="35"/>
        <v>19.02</v>
      </c>
    </row>
    <row r="358" spans="1:15">
      <c r="A358" s="92"/>
      <c r="B358" s="92"/>
      <c r="C358" s="92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</row>
    <row r="359" spans="1:15">
      <c r="A359" s="19"/>
      <c r="B359" s="19"/>
      <c r="C359" s="19" t="s">
        <v>115</v>
      </c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</row>
    <row r="360" spans="1:15">
      <c r="A360" s="3">
        <v>52</v>
      </c>
      <c r="B360" s="3">
        <v>100</v>
      </c>
      <c r="C360" s="5" t="s">
        <v>139</v>
      </c>
      <c r="D360" s="27">
        <v>1.4</v>
      </c>
      <c r="E360" s="27">
        <v>8.1999999999999993</v>
      </c>
      <c r="F360" s="27">
        <v>8</v>
      </c>
      <c r="G360" s="29">
        <v>110</v>
      </c>
      <c r="H360" s="27">
        <v>37.15</v>
      </c>
      <c r="I360" s="27">
        <v>20.16</v>
      </c>
      <c r="J360" s="27">
        <v>0</v>
      </c>
      <c r="K360" s="27">
        <v>1.3</v>
      </c>
      <c r="L360" s="27">
        <v>0</v>
      </c>
      <c r="M360" s="27">
        <v>0</v>
      </c>
      <c r="N360" s="27">
        <v>0</v>
      </c>
      <c r="O360" s="27">
        <v>9.07</v>
      </c>
    </row>
    <row r="361" spans="1:15" ht="35.25" customHeight="1">
      <c r="A361" s="6">
        <v>120</v>
      </c>
      <c r="B361" s="6" t="s">
        <v>68</v>
      </c>
      <c r="C361" s="7" t="s">
        <v>163</v>
      </c>
      <c r="D361" s="30">
        <v>3.21</v>
      </c>
      <c r="E361" s="30">
        <v>9.2100000000000009</v>
      </c>
      <c r="F361" s="30">
        <v>11.53</v>
      </c>
      <c r="G361" s="30">
        <v>125</v>
      </c>
      <c r="H361" s="30">
        <v>68.400000000000006</v>
      </c>
      <c r="I361" s="30">
        <v>32.4</v>
      </c>
      <c r="J361" s="30">
        <v>230.4</v>
      </c>
      <c r="K361" s="30">
        <v>0.96</v>
      </c>
      <c r="L361" s="30">
        <v>0</v>
      </c>
      <c r="M361" s="30">
        <v>7.0000000000000007E-2</v>
      </c>
      <c r="N361" s="30">
        <v>1.08</v>
      </c>
      <c r="O361" s="30">
        <v>25.9</v>
      </c>
    </row>
    <row r="362" spans="1:15" ht="12" customHeight="1">
      <c r="A362" s="3">
        <v>324</v>
      </c>
      <c r="B362" s="3">
        <v>120</v>
      </c>
      <c r="C362" s="5" t="s">
        <v>96</v>
      </c>
      <c r="D362" s="27">
        <v>15.24</v>
      </c>
      <c r="E362" s="27">
        <v>7.08</v>
      </c>
      <c r="F362" s="27">
        <v>20.2</v>
      </c>
      <c r="G362" s="29">
        <v>205</v>
      </c>
      <c r="H362" s="27">
        <v>76.8</v>
      </c>
      <c r="I362" s="27">
        <v>38.4</v>
      </c>
      <c r="J362" s="27">
        <v>206</v>
      </c>
      <c r="K362" s="27">
        <v>1.44</v>
      </c>
      <c r="L362" s="27">
        <v>0.02</v>
      </c>
      <c r="M362" s="27">
        <v>0.11</v>
      </c>
      <c r="N362" s="27">
        <v>2.2000000000000002</v>
      </c>
      <c r="O362" s="27">
        <v>0.5</v>
      </c>
    </row>
    <row r="363" spans="1:15" ht="13.5" customHeight="1">
      <c r="A363" s="3">
        <v>465</v>
      </c>
      <c r="B363" s="3">
        <v>200</v>
      </c>
      <c r="C363" s="5" t="s">
        <v>60</v>
      </c>
      <c r="D363" s="27">
        <v>4.9000000000000004</v>
      </c>
      <c r="E363" s="27">
        <v>6.1</v>
      </c>
      <c r="F363" s="27">
        <v>55.6</v>
      </c>
      <c r="G363" s="29">
        <v>284</v>
      </c>
      <c r="H363" s="27">
        <v>8.3000000000000007</v>
      </c>
      <c r="I363" s="27">
        <v>24.4</v>
      </c>
      <c r="J363" s="27">
        <v>65.599999999999994</v>
      </c>
      <c r="K363" s="27">
        <v>0.7</v>
      </c>
      <c r="L363" s="27">
        <v>0</v>
      </c>
      <c r="M363" s="27">
        <v>0.03</v>
      </c>
      <c r="N363" s="27">
        <v>0</v>
      </c>
      <c r="O363" s="27">
        <v>0</v>
      </c>
    </row>
    <row r="364" spans="1:15" ht="22.5">
      <c r="A364" s="3">
        <v>585</v>
      </c>
      <c r="B364" s="3">
        <v>200</v>
      </c>
      <c r="C364" s="5" t="s">
        <v>126</v>
      </c>
      <c r="D364" s="27">
        <v>0.2</v>
      </c>
      <c r="E364" s="27">
        <v>0</v>
      </c>
      <c r="F364" s="27">
        <v>28</v>
      </c>
      <c r="G364" s="29">
        <v>112</v>
      </c>
      <c r="H364" s="27">
        <v>14</v>
      </c>
      <c r="I364" s="27">
        <v>4</v>
      </c>
      <c r="J364" s="27">
        <v>4</v>
      </c>
      <c r="K364" s="27">
        <v>1</v>
      </c>
      <c r="L364" s="27">
        <v>0</v>
      </c>
      <c r="M364" s="27">
        <v>0.02</v>
      </c>
      <c r="N364" s="27">
        <v>0.1</v>
      </c>
      <c r="O364" s="27">
        <v>8</v>
      </c>
    </row>
    <row r="365" spans="1:15">
      <c r="A365" s="6"/>
      <c r="B365" s="6">
        <v>80</v>
      </c>
      <c r="C365" s="7" t="s">
        <v>17</v>
      </c>
      <c r="D365" s="30">
        <v>5.5</v>
      </c>
      <c r="E365" s="30">
        <v>0.96</v>
      </c>
      <c r="F365" s="30">
        <v>37.1</v>
      </c>
      <c r="G365" s="30">
        <v>172</v>
      </c>
      <c r="H365" s="30">
        <v>24</v>
      </c>
      <c r="I365" s="30">
        <v>37.299999999999997</v>
      </c>
      <c r="J365" s="31">
        <v>98.7</v>
      </c>
      <c r="K365" s="31">
        <v>1.9</v>
      </c>
      <c r="L365" s="30">
        <v>0</v>
      </c>
      <c r="M365" s="30">
        <v>0.12</v>
      </c>
      <c r="N365" s="30">
        <v>0.96</v>
      </c>
      <c r="O365" s="30">
        <v>0</v>
      </c>
    </row>
    <row r="366" spans="1:15">
      <c r="A366" s="6"/>
      <c r="B366" s="8">
        <v>60</v>
      </c>
      <c r="C366" s="7" t="s">
        <v>35</v>
      </c>
      <c r="D366" s="30">
        <v>4.5599999999999996</v>
      </c>
      <c r="E366" s="30">
        <v>0.36</v>
      </c>
      <c r="F366" s="30">
        <v>30.6</v>
      </c>
      <c r="G366" s="30">
        <v>140</v>
      </c>
      <c r="H366" s="30">
        <v>12</v>
      </c>
      <c r="I366" s="30">
        <v>8.4</v>
      </c>
      <c r="J366" s="31">
        <v>39</v>
      </c>
      <c r="K366" s="31">
        <v>0.6</v>
      </c>
      <c r="L366" s="30">
        <v>0</v>
      </c>
      <c r="M366" s="30">
        <v>0.06</v>
      </c>
      <c r="N366" s="30">
        <v>0.56000000000000005</v>
      </c>
      <c r="O366" s="30">
        <v>0</v>
      </c>
    </row>
    <row r="367" spans="1:15">
      <c r="A367" s="6"/>
      <c r="B367" s="4"/>
      <c r="C367" s="9" t="s">
        <v>19</v>
      </c>
      <c r="D367" s="32">
        <f t="shared" ref="D367:O367" si="36">SUM(D360:D366)</f>
        <v>35.01</v>
      </c>
      <c r="E367" s="32">
        <f t="shared" si="36"/>
        <v>31.910000000000004</v>
      </c>
      <c r="F367" s="32">
        <f t="shared" si="36"/>
        <v>191.03</v>
      </c>
      <c r="G367" s="32">
        <f t="shared" si="36"/>
        <v>1148</v>
      </c>
      <c r="H367" s="32">
        <f t="shared" si="36"/>
        <v>240.65000000000003</v>
      </c>
      <c r="I367" s="32">
        <f t="shared" si="36"/>
        <v>165.06000000000003</v>
      </c>
      <c r="J367" s="32">
        <f t="shared" si="36"/>
        <v>643.70000000000005</v>
      </c>
      <c r="K367" s="32">
        <f t="shared" si="36"/>
        <v>7.8999999999999986</v>
      </c>
      <c r="L367" s="32">
        <f t="shared" si="36"/>
        <v>0.02</v>
      </c>
      <c r="M367" s="32">
        <f t="shared" si="36"/>
        <v>0.41</v>
      </c>
      <c r="N367" s="32">
        <f t="shared" si="36"/>
        <v>4.9000000000000004</v>
      </c>
      <c r="O367" s="32">
        <f t="shared" si="36"/>
        <v>43.47</v>
      </c>
    </row>
    <row r="368" spans="1:15">
      <c r="A368" s="12"/>
      <c r="B368" s="10"/>
      <c r="C368" s="11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</row>
    <row r="369" spans="1:15">
      <c r="A369" s="19"/>
      <c r="B369" s="19"/>
      <c r="C369" s="19" t="s">
        <v>116</v>
      </c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</row>
    <row r="370" spans="1:15">
      <c r="A370" s="3">
        <v>695</v>
      </c>
      <c r="B370" s="3">
        <v>75</v>
      </c>
      <c r="C370" s="4" t="s">
        <v>164</v>
      </c>
      <c r="D370" s="27">
        <v>9.58</v>
      </c>
      <c r="E370" s="27">
        <v>10.8</v>
      </c>
      <c r="F370" s="27">
        <v>28.4</v>
      </c>
      <c r="G370" s="29">
        <v>250</v>
      </c>
      <c r="H370" s="27">
        <v>194.1</v>
      </c>
      <c r="I370" s="27">
        <v>17.7</v>
      </c>
      <c r="J370" s="27">
        <v>0</v>
      </c>
      <c r="K370" s="27">
        <v>0.96</v>
      </c>
      <c r="L370" s="27">
        <v>0</v>
      </c>
      <c r="M370" s="27">
        <v>0</v>
      </c>
      <c r="N370" s="27">
        <v>0</v>
      </c>
      <c r="O370" s="27">
        <v>0.39</v>
      </c>
    </row>
    <row r="371" spans="1:15">
      <c r="A371" s="6"/>
      <c r="B371" s="3">
        <v>200</v>
      </c>
      <c r="C371" s="5" t="s">
        <v>48</v>
      </c>
      <c r="D371" s="27">
        <v>0.6</v>
      </c>
      <c r="E371" s="27">
        <v>0</v>
      </c>
      <c r="F371" s="27">
        <v>37.299999999999997</v>
      </c>
      <c r="G371" s="29">
        <v>120</v>
      </c>
      <c r="H371" s="27">
        <v>3</v>
      </c>
      <c r="I371" s="27">
        <v>0</v>
      </c>
      <c r="J371" s="27">
        <v>36</v>
      </c>
      <c r="K371" s="27">
        <v>0.4</v>
      </c>
      <c r="L371" s="27">
        <v>0</v>
      </c>
      <c r="M371" s="27">
        <v>0.04</v>
      </c>
      <c r="N371" s="27">
        <v>0</v>
      </c>
      <c r="O371" s="27">
        <v>0</v>
      </c>
    </row>
    <row r="372" spans="1:15">
      <c r="A372" s="6"/>
      <c r="B372" s="3">
        <v>250</v>
      </c>
      <c r="C372" s="5" t="s">
        <v>49</v>
      </c>
      <c r="D372" s="27">
        <v>2.2999999999999998</v>
      </c>
      <c r="E372" s="27">
        <v>0</v>
      </c>
      <c r="F372" s="27">
        <v>21</v>
      </c>
      <c r="G372" s="29">
        <v>96</v>
      </c>
      <c r="H372" s="27">
        <v>85</v>
      </c>
      <c r="I372" s="27">
        <v>33</v>
      </c>
      <c r="J372" s="27">
        <v>57.5</v>
      </c>
      <c r="K372" s="27">
        <v>0.8</v>
      </c>
      <c r="L372" s="27">
        <v>0.13</v>
      </c>
      <c r="M372" s="27">
        <v>0.08</v>
      </c>
      <c r="N372" s="27">
        <v>0.5</v>
      </c>
      <c r="O372" s="27">
        <v>150</v>
      </c>
    </row>
    <row r="373" spans="1:15">
      <c r="A373" s="6"/>
      <c r="B373" s="4"/>
      <c r="C373" s="9" t="s">
        <v>19</v>
      </c>
      <c r="D373" s="32">
        <f t="shared" ref="D373:O373" si="37">SUM(D370:D372)</f>
        <v>12.48</v>
      </c>
      <c r="E373" s="32">
        <f t="shared" si="37"/>
        <v>10.8</v>
      </c>
      <c r="F373" s="32">
        <f t="shared" si="37"/>
        <v>86.699999999999989</v>
      </c>
      <c r="G373" s="32">
        <f t="shared" si="37"/>
        <v>466</v>
      </c>
      <c r="H373" s="32">
        <f t="shared" si="37"/>
        <v>282.10000000000002</v>
      </c>
      <c r="I373" s="32">
        <f t="shared" si="37"/>
        <v>50.7</v>
      </c>
      <c r="J373" s="32">
        <f t="shared" si="37"/>
        <v>93.5</v>
      </c>
      <c r="K373" s="32">
        <f t="shared" si="37"/>
        <v>2.16</v>
      </c>
      <c r="L373" s="32">
        <f t="shared" si="37"/>
        <v>0.13</v>
      </c>
      <c r="M373" s="32">
        <f t="shared" si="37"/>
        <v>0.12</v>
      </c>
      <c r="N373" s="32">
        <f t="shared" si="37"/>
        <v>0.5</v>
      </c>
      <c r="O373" s="32">
        <f t="shared" si="37"/>
        <v>150.38999999999999</v>
      </c>
    </row>
    <row r="374" spans="1:15">
      <c r="A374" s="12"/>
      <c r="B374" s="10"/>
      <c r="C374" s="11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</row>
    <row r="375" spans="1:15">
      <c r="A375" s="19"/>
      <c r="B375" s="19"/>
      <c r="C375" s="19" t="s">
        <v>117</v>
      </c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</row>
    <row r="376" spans="1:15">
      <c r="A376" s="3">
        <v>67</v>
      </c>
      <c r="B376" s="3">
        <v>100</v>
      </c>
      <c r="C376" s="5" t="s">
        <v>165</v>
      </c>
      <c r="D376" s="27">
        <v>1.4</v>
      </c>
      <c r="E376" s="27">
        <v>5.0999999999999996</v>
      </c>
      <c r="F376" s="27">
        <v>8.3000000000000007</v>
      </c>
      <c r="G376" s="29">
        <v>47</v>
      </c>
      <c r="H376" s="27">
        <v>14</v>
      </c>
      <c r="I376" s="27">
        <v>25</v>
      </c>
      <c r="J376" s="27">
        <v>0.6</v>
      </c>
      <c r="K376" s="27">
        <v>0</v>
      </c>
      <c r="L376" s="27">
        <v>0</v>
      </c>
      <c r="M376" s="27">
        <v>0.02</v>
      </c>
      <c r="N376" s="27">
        <v>0.5</v>
      </c>
      <c r="O376" s="27">
        <v>26</v>
      </c>
    </row>
    <row r="377" spans="1:15" ht="23.25" customHeight="1">
      <c r="A377" s="6">
        <v>444</v>
      </c>
      <c r="B377" s="6" t="s">
        <v>196</v>
      </c>
      <c r="C377" s="7" t="s">
        <v>166</v>
      </c>
      <c r="D377" s="30">
        <v>11.78</v>
      </c>
      <c r="E377" s="30">
        <v>14.01</v>
      </c>
      <c r="F377" s="30">
        <v>14.5</v>
      </c>
      <c r="G377" s="30">
        <v>202</v>
      </c>
      <c r="H377" s="30">
        <v>35.9</v>
      </c>
      <c r="I377" s="30">
        <v>35.299999999999997</v>
      </c>
      <c r="J377" s="30">
        <v>0</v>
      </c>
      <c r="K377" s="30">
        <v>1.74</v>
      </c>
      <c r="L377" s="30">
        <v>0</v>
      </c>
      <c r="M377" s="30">
        <v>0</v>
      </c>
      <c r="N377" s="30">
        <v>0</v>
      </c>
      <c r="O377" s="30">
        <v>8.3000000000000007</v>
      </c>
    </row>
    <row r="378" spans="1:15" ht="13.5" customHeight="1">
      <c r="A378" s="3">
        <v>327</v>
      </c>
      <c r="B378" s="3" t="s">
        <v>201</v>
      </c>
      <c r="C378" s="5" t="s">
        <v>167</v>
      </c>
      <c r="D378" s="27">
        <v>4</v>
      </c>
      <c r="E378" s="27">
        <v>6.6</v>
      </c>
      <c r="F378" s="27">
        <v>21.4</v>
      </c>
      <c r="G378" s="29">
        <v>195</v>
      </c>
      <c r="H378" s="27">
        <v>115.2</v>
      </c>
      <c r="I378" s="27">
        <v>40</v>
      </c>
      <c r="J378" s="27">
        <v>80</v>
      </c>
      <c r="K378" s="27">
        <v>1.6</v>
      </c>
      <c r="L378" s="27">
        <v>0</v>
      </c>
      <c r="M378" s="27">
        <v>0.06</v>
      </c>
      <c r="N378" s="27">
        <v>1.46</v>
      </c>
      <c r="O378" s="27">
        <v>40</v>
      </c>
    </row>
    <row r="379" spans="1:15">
      <c r="A379" s="3">
        <v>627</v>
      </c>
      <c r="B379" s="3">
        <v>200</v>
      </c>
      <c r="C379" s="5" t="s">
        <v>16</v>
      </c>
      <c r="D379" s="27">
        <v>0.3</v>
      </c>
      <c r="E379" s="27">
        <v>0.1</v>
      </c>
      <c r="F379" s="27">
        <v>15.2</v>
      </c>
      <c r="G379" s="29">
        <v>61</v>
      </c>
      <c r="H379" s="27">
        <v>17</v>
      </c>
      <c r="I379" s="27">
        <v>7</v>
      </c>
      <c r="J379" s="27">
        <v>32</v>
      </c>
      <c r="K379" s="27">
        <v>0.9</v>
      </c>
      <c r="L379" s="27">
        <v>0</v>
      </c>
      <c r="M379" s="27">
        <v>0.06</v>
      </c>
      <c r="N379" s="27">
        <v>0.48</v>
      </c>
      <c r="O379" s="27">
        <v>0</v>
      </c>
    </row>
    <row r="380" spans="1:15">
      <c r="A380" s="6"/>
      <c r="B380" s="3">
        <v>60</v>
      </c>
      <c r="C380" s="7" t="s">
        <v>17</v>
      </c>
      <c r="D380" s="30">
        <v>4.0999999999999996</v>
      </c>
      <c r="E380" s="30">
        <v>4.0999999999999996</v>
      </c>
      <c r="F380" s="30">
        <v>27.8</v>
      </c>
      <c r="G380" s="30">
        <v>129</v>
      </c>
      <c r="H380" s="30">
        <v>18</v>
      </c>
      <c r="I380" s="30">
        <v>28</v>
      </c>
      <c r="J380" s="31">
        <v>74</v>
      </c>
      <c r="K380" s="31">
        <v>1.4</v>
      </c>
      <c r="L380" s="30">
        <v>0</v>
      </c>
      <c r="M380" s="30">
        <v>0.09</v>
      </c>
      <c r="N380" s="35">
        <v>0.72</v>
      </c>
      <c r="O380" s="30">
        <v>0</v>
      </c>
    </row>
    <row r="381" spans="1:15">
      <c r="A381" s="58"/>
      <c r="B381" s="58">
        <v>50</v>
      </c>
      <c r="C381" s="59" t="s">
        <v>35</v>
      </c>
      <c r="D381" s="60">
        <v>3.8</v>
      </c>
      <c r="E381" s="60">
        <v>0.3</v>
      </c>
      <c r="F381" s="60">
        <v>25.5</v>
      </c>
      <c r="G381" s="60">
        <v>117</v>
      </c>
      <c r="H381" s="60">
        <v>10</v>
      </c>
      <c r="I381" s="60">
        <v>7</v>
      </c>
      <c r="J381" s="60">
        <v>32.5</v>
      </c>
      <c r="K381" s="60">
        <v>0.5</v>
      </c>
      <c r="L381" s="60">
        <v>0</v>
      </c>
      <c r="M381" s="60">
        <v>0.05</v>
      </c>
      <c r="N381" s="60">
        <v>0.47</v>
      </c>
      <c r="O381" s="60">
        <v>0</v>
      </c>
    </row>
    <row r="382" spans="1:15" s="2" customFormat="1">
      <c r="A382" s="6"/>
      <c r="B382" s="4"/>
      <c r="C382" s="9" t="s">
        <v>19</v>
      </c>
      <c r="D382" s="32">
        <f t="shared" ref="D382:O382" si="38">SUM(D376:D381)</f>
        <v>25.38</v>
      </c>
      <c r="E382" s="32">
        <f t="shared" si="38"/>
        <v>30.210000000000004</v>
      </c>
      <c r="F382" s="32">
        <f t="shared" si="38"/>
        <v>112.7</v>
      </c>
      <c r="G382" s="32">
        <f t="shared" si="38"/>
        <v>751</v>
      </c>
      <c r="H382" s="32">
        <f t="shared" si="38"/>
        <v>210.1</v>
      </c>
      <c r="I382" s="32">
        <f t="shared" si="38"/>
        <v>142.30000000000001</v>
      </c>
      <c r="J382" s="32">
        <f t="shared" si="38"/>
        <v>219.1</v>
      </c>
      <c r="K382" s="32">
        <f t="shared" si="38"/>
        <v>6.1400000000000006</v>
      </c>
      <c r="L382" s="32">
        <f t="shared" si="38"/>
        <v>0</v>
      </c>
      <c r="M382" s="32">
        <f t="shared" si="38"/>
        <v>0.28000000000000003</v>
      </c>
      <c r="N382" s="32">
        <f t="shared" si="38"/>
        <v>3.63</v>
      </c>
      <c r="O382" s="32">
        <f t="shared" si="38"/>
        <v>74.3</v>
      </c>
    </row>
    <row r="383" spans="1:15" s="1" customFormat="1">
      <c r="A383" s="12"/>
      <c r="B383" s="10"/>
      <c r="C383" s="11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</row>
    <row r="384" spans="1:15" s="1" customFormat="1">
      <c r="A384" s="12"/>
      <c r="B384" s="10"/>
      <c r="C384" s="11" t="s">
        <v>56</v>
      </c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</row>
    <row r="385" spans="1:15">
      <c r="A385" s="3"/>
      <c r="B385" s="54">
        <v>200</v>
      </c>
      <c r="C385" s="5" t="s">
        <v>47</v>
      </c>
      <c r="D385" s="30">
        <v>6</v>
      </c>
      <c r="E385" s="30">
        <v>12</v>
      </c>
      <c r="F385" s="30">
        <v>8.3000000000000007</v>
      </c>
      <c r="G385" s="30">
        <v>171</v>
      </c>
      <c r="H385" s="30">
        <v>248</v>
      </c>
      <c r="I385" s="30">
        <v>28</v>
      </c>
      <c r="J385" s="30">
        <v>184</v>
      </c>
      <c r="K385" s="30">
        <v>0.2</v>
      </c>
      <c r="L385" s="30">
        <v>0.03</v>
      </c>
      <c r="M385" s="30">
        <v>0.04</v>
      </c>
      <c r="N385" s="30">
        <v>0.3</v>
      </c>
      <c r="O385" s="30">
        <v>0.7</v>
      </c>
    </row>
    <row r="386" spans="1:15">
      <c r="A386" s="6"/>
      <c r="B386" s="55">
        <v>30</v>
      </c>
      <c r="C386" s="7" t="s">
        <v>35</v>
      </c>
      <c r="D386" s="30">
        <v>2.2799999999999998</v>
      </c>
      <c r="E386" s="30">
        <v>0.18</v>
      </c>
      <c r="F386" s="30">
        <v>15.3</v>
      </c>
      <c r="G386" s="30">
        <v>70</v>
      </c>
      <c r="H386" s="30">
        <v>6</v>
      </c>
      <c r="I386" s="30">
        <v>4.2</v>
      </c>
      <c r="J386" s="31">
        <v>19.5</v>
      </c>
      <c r="K386" s="31">
        <v>0.3</v>
      </c>
      <c r="L386" s="30">
        <v>0</v>
      </c>
      <c r="M386" s="30">
        <v>0.03</v>
      </c>
      <c r="N386" s="30">
        <v>0.28000000000000003</v>
      </c>
      <c r="O386" s="30">
        <v>0</v>
      </c>
    </row>
    <row r="387" spans="1:15">
      <c r="A387" s="4"/>
      <c r="B387" s="24"/>
      <c r="C387" s="9" t="s">
        <v>19</v>
      </c>
      <c r="D387" s="32">
        <f t="shared" ref="D387:O387" si="39">SUM(D385:D386)</f>
        <v>8.2799999999999994</v>
      </c>
      <c r="E387" s="32">
        <f t="shared" si="39"/>
        <v>12.18</v>
      </c>
      <c r="F387" s="32">
        <f t="shared" si="39"/>
        <v>23.6</v>
      </c>
      <c r="G387" s="32">
        <f t="shared" si="39"/>
        <v>241</v>
      </c>
      <c r="H387" s="32">
        <f t="shared" si="39"/>
        <v>254</v>
      </c>
      <c r="I387" s="32">
        <f t="shared" si="39"/>
        <v>32.200000000000003</v>
      </c>
      <c r="J387" s="32">
        <f t="shared" si="39"/>
        <v>203.5</v>
      </c>
      <c r="K387" s="32">
        <f t="shared" si="39"/>
        <v>0.5</v>
      </c>
      <c r="L387" s="32">
        <f t="shared" si="39"/>
        <v>0.03</v>
      </c>
      <c r="M387" s="32">
        <f t="shared" si="39"/>
        <v>7.0000000000000007E-2</v>
      </c>
      <c r="N387" s="32">
        <f t="shared" si="39"/>
        <v>0.58000000000000007</v>
      </c>
      <c r="O387" s="32">
        <f t="shared" si="39"/>
        <v>0.7</v>
      </c>
    </row>
    <row r="388" spans="1:15">
      <c r="A388" s="6"/>
      <c r="B388" s="6"/>
      <c r="C388" s="7" t="s">
        <v>104</v>
      </c>
      <c r="D388" s="32">
        <v>122.17</v>
      </c>
      <c r="E388" s="32">
        <v>125.9</v>
      </c>
      <c r="F388" s="32">
        <v>495.9</v>
      </c>
      <c r="G388" s="32">
        <v>3478</v>
      </c>
      <c r="H388" s="45">
        <v>1272.7</v>
      </c>
      <c r="I388" s="32">
        <v>432.43</v>
      </c>
      <c r="J388" s="45">
        <v>2176.1</v>
      </c>
      <c r="K388" s="32">
        <v>26.4</v>
      </c>
      <c r="L388" s="32">
        <v>8.26</v>
      </c>
      <c r="M388" s="32">
        <v>1.51</v>
      </c>
      <c r="N388" s="32">
        <v>21.8</v>
      </c>
      <c r="O388" s="32">
        <v>275.39999999999998</v>
      </c>
    </row>
    <row r="389" spans="1:15">
      <c r="A389" s="12"/>
      <c r="B389" s="12"/>
      <c r="C389" s="1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</row>
    <row r="390" spans="1:15">
      <c r="A390" s="12"/>
      <c r="B390" s="12"/>
      <c r="C390" s="1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</row>
    <row r="391" spans="1:15">
      <c r="A391" s="12"/>
      <c r="B391" s="12"/>
      <c r="C391" s="1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</row>
    <row r="392" spans="1:15">
      <c r="A392" s="12"/>
      <c r="B392" s="12"/>
      <c r="C392" s="13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</row>
    <row r="393" spans="1:15" s="47" customFormat="1">
      <c r="A393" s="82" t="s">
        <v>44</v>
      </c>
      <c r="B393" s="82"/>
      <c r="C393" s="82"/>
      <c r="D393" s="38"/>
      <c r="E393" s="38"/>
      <c r="F393" s="38"/>
      <c r="G393" s="38" t="s">
        <v>33</v>
      </c>
      <c r="H393" s="38"/>
      <c r="I393" s="38"/>
      <c r="J393" s="38"/>
      <c r="K393" s="38"/>
      <c r="L393" s="38"/>
      <c r="M393" s="38"/>
      <c r="N393" s="38"/>
      <c r="O393" s="38"/>
    </row>
    <row r="394" spans="1:15" s="47" customFormat="1">
      <c r="A394" s="82" t="s">
        <v>23</v>
      </c>
      <c r="B394" s="82"/>
      <c r="C394" s="82"/>
      <c r="D394" s="38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38"/>
    </row>
    <row r="395" spans="1:15">
      <c r="A395" s="86"/>
      <c r="B395" s="86"/>
      <c r="C395" s="8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</row>
    <row r="396" spans="1:15">
      <c r="A396" s="19"/>
      <c r="B396" s="19"/>
      <c r="C396" s="19" t="s">
        <v>106</v>
      </c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</row>
    <row r="397" spans="1:15" s="42" customFormat="1" ht="10.5">
      <c r="A397" s="75" t="s">
        <v>0</v>
      </c>
      <c r="B397" s="75" t="s">
        <v>1</v>
      </c>
      <c r="C397" s="75" t="s">
        <v>2</v>
      </c>
      <c r="D397" s="75" t="s">
        <v>3</v>
      </c>
      <c r="E397" s="75" t="s">
        <v>4</v>
      </c>
      <c r="F397" s="75" t="s">
        <v>5</v>
      </c>
      <c r="G397" s="73" t="s">
        <v>6</v>
      </c>
      <c r="H397" s="83" t="s">
        <v>7</v>
      </c>
      <c r="I397" s="84"/>
      <c r="J397" s="84"/>
      <c r="K397" s="85"/>
      <c r="L397" s="83" t="s">
        <v>8</v>
      </c>
      <c r="M397" s="84"/>
      <c r="N397" s="84"/>
      <c r="O397" s="85"/>
    </row>
    <row r="398" spans="1:15" s="42" customFormat="1" ht="35.25" customHeight="1">
      <c r="A398" s="76"/>
      <c r="B398" s="76"/>
      <c r="C398" s="76"/>
      <c r="D398" s="76"/>
      <c r="E398" s="76"/>
      <c r="F398" s="76"/>
      <c r="G398" s="74"/>
      <c r="H398" s="27" t="s">
        <v>9</v>
      </c>
      <c r="I398" s="27" t="s">
        <v>10</v>
      </c>
      <c r="J398" s="27" t="s">
        <v>11</v>
      </c>
      <c r="K398" s="27" t="s">
        <v>12</v>
      </c>
      <c r="L398" s="27" t="s">
        <v>13</v>
      </c>
      <c r="M398" s="27" t="s">
        <v>18</v>
      </c>
      <c r="N398" s="27" t="s">
        <v>14</v>
      </c>
      <c r="O398" s="27" t="s">
        <v>15</v>
      </c>
    </row>
    <row r="399" spans="1:15">
      <c r="A399" s="6">
        <v>296</v>
      </c>
      <c r="B399" s="3" t="s">
        <v>69</v>
      </c>
      <c r="C399" s="5" t="s">
        <v>65</v>
      </c>
      <c r="D399" s="27">
        <v>27.7</v>
      </c>
      <c r="E399" s="27">
        <v>19.2</v>
      </c>
      <c r="F399" s="27">
        <v>42.1</v>
      </c>
      <c r="G399" s="29">
        <v>456</v>
      </c>
      <c r="H399" s="27">
        <v>395</v>
      </c>
      <c r="I399" s="27">
        <v>60</v>
      </c>
      <c r="J399" s="27">
        <v>340</v>
      </c>
      <c r="K399" s="27">
        <v>3.9</v>
      </c>
      <c r="L399" s="27">
        <v>0.12</v>
      </c>
      <c r="M399" s="27">
        <v>0.13</v>
      </c>
      <c r="N399" s="27">
        <v>1.41</v>
      </c>
      <c r="O399" s="27">
        <v>0.7</v>
      </c>
    </row>
    <row r="400" spans="1:15" ht="22.5">
      <c r="A400" s="6" t="s">
        <v>202</v>
      </c>
      <c r="B400" s="3">
        <v>150</v>
      </c>
      <c r="C400" s="5" t="s">
        <v>168</v>
      </c>
      <c r="D400" s="27">
        <v>6.97</v>
      </c>
      <c r="E400" s="27">
        <v>7.6</v>
      </c>
      <c r="F400" s="27">
        <v>25.9</v>
      </c>
      <c r="G400" s="29">
        <v>200</v>
      </c>
      <c r="H400" s="27">
        <v>187.9</v>
      </c>
      <c r="I400" s="27">
        <v>40.9</v>
      </c>
      <c r="J400" s="27">
        <v>0</v>
      </c>
      <c r="K400" s="27">
        <v>0.76</v>
      </c>
      <c r="L400" s="27">
        <v>0</v>
      </c>
      <c r="M400" s="27">
        <v>0</v>
      </c>
      <c r="N400" s="27">
        <v>0</v>
      </c>
      <c r="O400" s="27">
        <v>1.94</v>
      </c>
    </row>
    <row r="401" spans="1:15">
      <c r="A401" s="6">
        <v>15</v>
      </c>
      <c r="B401" s="3">
        <v>20</v>
      </c>
      <c r="C401" s="5" t="s">
        <v>36</v>
      </c>
      <c r="D401" s="27">
        <v>4.5999999999999996</v>
      </c>
      <c r="E401" s="27">
        <v>6</v>
      </c>
      <c r="F401" s="27">
        <v>0</v>
      </c>
      <c r="G401" s="29">
        <v>74</v>
      </c>
      <c r="H401" s="27">
        <v>200</v>
      </c>
      <c r="I401" s="27">
        <v>9.4</v>
      </c>
      <c r="J401" s="27">
        <v>109</v>
      </c>
      <c r="K401" s="27">
        <v>0.12</v>
      </c>
      <c r="L401" s="27">
        <v>0.08</v>
      </c>
      <c r="M401" s="27">
        <v>0</v>
      </c>
      <c r="N401" s="27">
        <v>0.02</v>
      </c>
      <c r="O401" s="27">
        <v>0.32</v>
      </c>
    </row>
    <row r="402" spans="1:15">
      <c r="A402" s="3">
        <v>14</v>
      </c>
      <c r="B402" s="3">
        <v>20</v>
      </c>
      <c r="C402" s="5" t="s">
        <v>34</v>
      </c>
      <c r="D402" s="27">
        <v>0.18</v>
      </c>
      <c r="E402" s="27">
        <v>14.6</v>
      </c>
      <c r="F402" s="27">
        <v>0.26</v>
      </c>
      <c r="G402" s="29">
        <v>132</v>
      </c>
      <c r="H402" s="27">
        <v>4.8</v>
      </c>
      <c r="I402" s="27">
        <v>0</v>
      </c>
      <c r="J402" s="27">
        <v>6</v>
      </c>
      <c r="K402" s="27">
        <v>0.02</v>
      </c>
      <c r="L402" s="27">
        <v>80</v>
      </c>
      <c r="M402" s="27">
        <v>0</v>
      </c>
      <c r="N402" s="27">
        <v>0.02</v>
      </c>
      <c r="O402" s="27">
        <v>0</v>
      </c>
    </row>
    <row r="403" spans="1:15" ht="22.5">
      <c r="A403" s="6">
        <v>397</v>
      </c>
      <c r="B403" s="6">
        <v>200</v>
      </c>
      <c r="C403" s="7" t="s">
        <v>81</v>
      </c>
      <c r="D403" s="30">
        <v>6</v>
      </c>
      <c r="E403" s="30">
        <v>6.3</v>
      </c>
      <c r="F403" s="30">
        <v>20.399999999999999</v>
      </c>
      <c r="G403" s="30">
        <v>156</v>
      </c>
      <c r="H403" s="30">
        <v>183</v>
      </c>
      <c r="I403" s="30">
        <v>23.3</v>
      </c>
      <c r="J403" s="30">
        <v>153.30000000000001</v>
      </c>
      <c r="K403" s="30">
        <v>0.39</v>
      </c>
      <c r="L403" s="30">
        <v>0.03</v>
      </c>
      <c r="M403" s="30">
        <v>0.06</v>
      </c>
      <c r="N403" s="30">
        <v>0.19</v>
      </c>
      <c r="O403" s="30">
        <v>1.6</v>
      </c>
    </row>
    <row r="404" spans="1:15">
      <c r="A404" s="6"/>
      <c r="B404" s="8">
        <v>60</v>
      </c>
      <c r="C404" s="18" t="s">
        <v>35</v>
      </c>
      <c r="D404" s="30">
        <v>4.5999999999999996</v>
      </c>
      <c r="E404" s="30">
        <v>0.4</v>
      </c>
      <c r="F404" s="30">
        <v>30.6</v>
      </c>
      <c r="G404" s="35">
        <v>61</v>
      </c>
      <c r="H404" s="30">
        <v>12</v>
      </c>
      <c r="I404" s="30">
        <v>8.4</v>
      </c>
      <c r="J404" s="31">
        <v>39</v>
      </c>
      <c r="K404" s="31">
        <v>0.54</v>
      </c>
      <c r="L404" s="30">
        <v>0</v>
      </c>
      <c r="M404" s="30">
        <v>0.06</v>
      </c>
      <c r="N404" s="30">
        <v>0.56000000000000005</v>
      </c>
      <c r="O404" s="30">
        <v>0</v>
      </c>
    </row>
    <row r="405" spans="1:15">
      <c r="A405" s="6"/>
      <c r="B405" s="6"/>
      <c r="C405" s="9" t="s">
        <v>28</v>
      </c>
      <c r="D405" s="32">
        <f t="shared" ref="D405:O405" si="40">SUM(D399:D404)</f>
        <v>50.050000000000004</v>
      </c>
      <c r="E405" s="32">
        <f t="shared" si="40"/>
        <v>54.099999999999994</v>
      </c>
      <c r="F405" s="32">
        <f t="shared" si="40"/>
        <v>119.25999999999999</v>
      </c>
      <c r="G405" s="32">
        <f t="shared" si="40"/>
        <v>1079</v>
      </c>
      <c r="H405" s="32">
        <f t="shared" si="40"/>
        <v>982.69999999999993</v>
      </c>
      <c r="I405" s="32">
        <f t="shared" si="40"/>
        <v>142.00000000000003</v>
      </c>
      <c r="J405" s="32">
        <f t="shared" si="40"/>
        <v>647.29999999999995</v>
      </c>
      <c r="K405" s="32">
        <f t="shared" si="40"/>
        <v>5.7299999999999995</v>
      </c>
      <c r="L405" s="32">
        <f t="shared" si="40"/>
        <v>80.23</v>
      </c>
      <c r="M405" s="32">
        <f t="shared" si="40"/>
        <v>0.25</v>
      </c>
      <c r="N405" s="32">
        <f t="shared" si="40"/>
        <v>2.2000000000000002</v>
      </c>
      <c r="O405" s="32">
        <f t="shared" si="40"/>
        <v>4.5599999999999996</v>
      </c>
    </row>
    <row r="406" spans="1:15">
      <c r="A406" s="10"/>
      <c r="B406" s="10"/>
      <c r="C406" s="11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</row>
    <row r="407" spans="1:15">
      <c r="A407" s="19"/>
      <c r="B407" s="19"/>
      <c r="C407" s="19" t="s">
        <v>118</v>
      </c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</row>
    <row r="408" spans="1:15" s="68" customFormat="1" ht="24" customHeight="1">
      <c r="A408" s="64">
        <v>76</v>
      </c>
      <c r="B408" s="64">
        <v>60</v>
      </c>
      <c r="C408" s="65" t="s">
        <v>169</v>
      </c>
      <c r="D408" s="66">
        <v>6.12</v>
      </c>
      <c r="E408" s="66">
        <v>7.92</v>
      </c>
      <c r="F408" s="66">
        <v>2.76</v>
      </c>
      <c r="G408" s="67">
        <v>106.8</v>
      </c>
      <c r="H408" s="66">
        <v>8</v>
      </c>
      <c r="I408" s="66">
        <v>10</v>
      </c>
      <c r="J408" s="66">
        <v>34</v>
      </c>
      <c r="K408" s="66">
        <v>6.1</v>
      </c>
      <c r="L408" s="66">
        <v>2.2000000000000002</v>
      </c>
      <c r="M408" s="66">
        <v>7.2</v>
      </c>
      <c r="N408" s="66">
        <v>23</v>
      </c>
      <c r="O408" s="66">
        <v>0.9</v>
      </c>
    </row>
    <row r="409" spans="1:15" ht="33.75">
      <c r="A409" s="6">
        <v>138</v>
      </c>
      <c r="B409" s="6" t="s">
        <v>68</v>
      </c>
      <c r="C409" s="7" t="s">
        <v>182</v>
      </c>
      <c r="D409" s="30">
        <v>6.84</v>
      </c>
      <c r="E409" s="30">
        <v>4.46</v>
      </c>
      <c r="F409" s="30">
        <v>23.3</v>
      </c>
      <c r="G409" s="30">
        <v>156</v>
      </c>
      <c r="H409" s="30">
        <v>76</v>
      </c>
      <c r="I409" s="30">
        <v>53</v>
      </c>
      <c r="J409" s="30">
        <v>319</v>
      </c>
      <c r="K409" s="30">
        <v>2.2999999999999998</v>
      </c>
      <c r="L409" s="30">
        <v>0</v>
      </c>
      <c r="M409" s="30">
        <v>0.24</v>
      </c>
      <c r="N409" s="30">
        <v>1.32</v>
      </c>
      <c r="O409" s="30">
        <v>7.44</v>
      </c>
    </row>
    <row r="410" spans="1:15" ht="22.5">
      <c r="A410" s="3">
        <v>460</v>
      </c>
      <c r="B410" s="3" t="s">
        <v>189</v>
      </c>
      <c r="C410" s="5" t="s">
        <v>170</v>
      </c>
      <c r="D410" s="27">
        <v>17.64</v>
      </c>
      <c r="E410" s="27">
        <v>16.32</v>
      </c>
      <c r="F410" s="27">
        <v>14.64</v>
      </c>
      <c r="G410" s="29">
        <v>276</v>
      </c>
      <c r="H410" s="27">
        <v>0.26</v>
      </c>
      <c r="I410" s="27">
        <v>31.2</v>
      </c>
      <c r="J410" s="27">
        <v>0</v>
      </c>
      <c r="K410" s="27">
        <v>11.06</v>
      </c>
      <c r="L410" s="27">
        <v>0</v>
      </c>
      <c r="M410" s="27">
        <v>0</v>
      </c>
      <c r="N410" s="27">
        <v>0</v>
      </c>
      <c r="O410" s="27">
        <v>8.0399999999999991</v>
      </c>
    </row>
    <row r="411" spans="1:15">
      <c r="A411" s="3">
        <v>127</v>
      </c>
      <c r="B411" s="3">
        <v>250</v>
      </c>
      <c r="C411" s="5" t="s">
        <v>99</v>
      </c>
      <c r="D411" s="27">
        <v>6.3</v>
      </c>
      <c r="E411" s="27">
        <v>14.13</v>
      </c>
      <c r="F411" s="27">
        <v>72.900000000000006</v>
      </c>
      <c r="G411" s="29">
        <v>276</v>
      </c>
      <c r="H411" s="27">
        <v>106</v>
      </c>
      <c r="I411" s="27">
        <v>66.599999999999994</v>
      </c>
      <c r="J411" s="27">
        <v>188</v>
      </c>
      <c r="K411" s="27">
        <v>0</v>
      </c>
      <c r="L411" s="27">
        <v>0</v>
      </c>
      <c r="M411" s="27">
        <v>0.31</v>
      </c>
      <c r="N411" s="27">
        <v>3.33</v>
      </c>
      <c r="O411" s="27">
        <v>5.21</v>
      </c>
    </row>
    <row r="412" spans="1:15" ht="22.5">
      <c r="A412" s="3">
        <v>348</v>
      </c>
      <c r="B412" s="3">
        <v>200</v>
      </c>
      <c r="C412" s="5" t="s">
        <v>41</v>
      </c>
      <c r="D412" s="27">
        <v>0.6</v>
      </c>
      <c r="E412" s="27">
        <v>0</v>
      </c>
      <c r="F412" s="27">
        <v>30.4</v>
      </c>
      <c r="G412" s="29">
        <v>120</v>
      </c>
      <c r="H412" s="27">
        <v>29.9</v>
      </c>
      <c r="I412" s="27">
        <v>37.799999999999997</v>
      </c>
      <c r="J412" s="27">
        <v>30.7</v>
      </c>
      <c r="K412" s="27">
        <v>1.1599999999999999</v>
      </c>
      <c r="L412" s="27">
        <v>0.02</v>
      </c>
      <c r="M412" s="27">
        <v>0.02</v>
      </c>
      <c r="N412" s="27">
        <v>0.5</v>
      </c>
      <c r="O412" s="27">
        <v>0.9</v>
      </c>
    </row>
    <row r="413" spans="1:15">
      <c r="A413" s="6"/>
      <c r="B413" s="6">
        <v>80</v>
      </c>
      <c r="C413" s="7" t="s">
        <v>17</v>
      </c>
      <c r="D413" s="30">
        <v>5.5</v>
      </c>
      <c r="E413" s="30">
        <v>0.96</v>
      </c>
      <c r="F413" s="30">
        <v>37.1</v>
      </c>
      <c r="G413" s="30">
        <v>172</v>
      </c>
      <c r="H413" s="30">
        <v>24</v>
      </c>
      <c r="I413" s="30">
        <v>37.299999999999997</v>
      </c>
      <c r="J413" s="31">
        <v>98.7</v>
      </c>
      <c r="K413" s="31">
        <v>1.9</v>
      </c>
      <c r="L413" s="30">
        <v>0</v>
      </c>
      <c r="M413" s="30">
        <v>0.12</v>
      </c>
      <c r="N413" s="30">
        <v>0.96</v>
      </c>
      <c r="O413" s="30">
        <v>0</v>
      </c>
    </row>
    <row r="414" spans="1:15">
      <c r="A414" s="6"/>
      <c r="B414" s="8">
        <v>60</v>
      </c>
      <c r="C414" s="7" t="s">
        <v>35</v>
      </c>
      <c r="D414" s="30">
        <v>4.5599999999999996</v>
      </c>
      <c r="E414" s="30">
        <v>0.36</v>
      </c>
      <c r="F414" s="30">
        <v>30.6</v>
      </c>
      <c r="G414" s="30">
        <v>140</v>
      </c>
      <c r="H414" s="30">
        <v>12</v>
      </c>
      <c r="I414" s="30">
        <v>8.4</v>
      </c>
      <c r="J414" s="31">
        <v>39</v>
      </c>
      <c r="K414" s="31">
        <v>0.6</v>
      </c>
      <c r="L414" s="30">
        <v>0</v>
      </c>
      <c r="M414" s="30">
        <v>0.06</v>
      </c>
      <c r="N414" s="30">
        <v>0.56000000000000005</v>
      </c>
      <c r="O414" s="30">
        <v>0</v>
      </c>
    </row>
    <row r="415" spans="1:15">
      <c r="A415" s="4"/>
      <c r="B415" s="4"/>
      <c r="C415" s="9" t="s">
        <v>19</v>
      </c>
      <c r="D415" s="32">
        <f t="shared" ref="D415:O415" si="41">SUM(D408:D414)</f>
        <v>47.56</v>
      </c>
      <c r="E415" s="32">
        <f t="shared" si="41"/>
        <v>44.15</v>
      </c>
      <c r="F415" s="32">
        <f t="shared" si="41"/>
        <v>211.7</v>
      </c>
      <c r="G415" s="32">
        <f t="shared" si="41"/>
        <v>1246.8</v>
      </c>
      <c r="H415" s="32">
        <f t="shared" si="41"/>
        <v>256.15999999999997</v>
      </c>
      <c r="I415" s="32">
        <f t="shared" si="41"/>
        <v>244.30000000000004</v>
      </c>
      <c r="J415" s="32">
        <f t="shared" si="41"/>
        <v>709.40000000000009</v>
      </c>
      <c r="K415" s="32">
        <f t="shared" si="41"/>
        <v>23.12</v>
      </c>
      <c r="L415" s="32">
        <f t="shared" si="41"/>
        <v>2.2200000000000002</v>
      </c>
      <c r="M415" s="32">
        <f t="shared" si="41"/>
        <v>7.9499999999999993</v>
      </c>
      <c r="N415" s="32">
        <f t="shared" si="41"/>
        <v>29.669999999999998</v>
      </c>
      <c r="O415" s="32">
        <f t="shared" si="41"/>
        <v>22.49</v>
      </c>
    </row>
    <row r="416" spans="1:15">
      <c r="A416" s="10"/>
      <c r="B416" s="10"/>
      <c r="C416" s="11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</row>
    <row r="417" spans="1:15">
      <c r="A417" s="20"/>
      <c r="B417" s="20"/>
      <c r="C417" s="22" t="s">
        <v>57</v>
      </c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</row>
    <row r="418" spans="1:15">
      <c r="A418" s="6">
        <v>687</v>
      </c>
      <c r="B418" s="6">
        <v>60</v>
      </c>
      <c r="C418" s="7" t="s">
        <v>92</v>
      </c>
      <c r="D418" s="30">
        <v>3.8</v>
      </c>
      <c r="E418" s="30">
        <v>3.3</v>
      </c>
      <c r="F418" s="30">
        <v>37</v>
      </c>
      <c r="G418" s="30">
        <v>192</v>
      </c>
      <c r="H418" s="30">
        <v>13</v>
      </c>
      <c r="I418" s="30">
        <v>0.4</v>
      </c>
      <c r="J418" s="30">
        <v>6</v>
      </c>
      <c r="K418" s="30">
        <v>0.1</v>
      </c>
      <c r="L418" s="30">
        <v>0.06</v>
      </c>
      <c r="M418" s="30">
        <v>0.01</v>
      </c>
      <c r="N418" s="30">
        <v>0.1</v>
      </c>
      <c r="O418" s="30">
        <v>0.1</v>
      </c>
    </row>
    <row r="419" spans="1:15" ht="11.25" customHeight="1">
      <c r="A419" s="3"/>
      <c r="B419" s="3">
        <v>200</v>
      </c>
      <c r="C419" s="5" t="s">
        <v>48</v>
      </c>
      <c r="D419" s="27">
        <v>0.6</v>
      </c>
      <c r="E419" s="27">
        <v>0</v>
      </c>
      <c r="F419" s="27">
        <v>37.299999999999997</v>
      </c>
      <c r="G419" s="29">
        <v>120</v>
      </c>
      <c r="H419" s="27">
        <v>3</v>
      </c>
      <c r="I419" s="27">
        <v>0</v>
      </c>
      <c r="J419" s="27">
        <v>36</v>
      </c>
      <c r="K419" s="27">
        <v>0.4</v>
      </c>
      <c r="L419" s="27">
        <v>0</v>
      </c>
      <c r="M419" s="27">
        <v>0.04</v>
      </c>
      <c r="N419" s="27">
        <v>0</v>
      </c>
      <c r="O419" s="27">
        <v>0</v>
      </c>
    </row>
    <row r="420" spans="1:15">
      <c r="A420" s="3"/>
      <c r="B420" s="3">
        <v>250</v>
      </c>
      <c r="C420" s="5" t="s">
        <v>49</v>
      </c>
      <c r="D420" s="27">
        <v>2.2999999999999998</v>
      </c>
      <c r="E420" s="27">
        <v>0</v>
      </c>
      <c r="F420" s="27">
        <v>21</v>
      </c>
      <c r="G420" s="29">
        <v>96</v>
      </c>
      <c r="H420" s="27">
        <v>85</v>
      </c>
      <c r="I420" s="27">
        <v>33</v>
      </c>
      <c r="J420" s="27">
        <v>57.5</v>
      </c>
      <c r="K420" s="27">
        <v>0.8</v>
      </c>
      <c r="L420" s="27">
        <v>0.13</v>
      </c>
      <c r="M420" s="27">
        <v>0.08</v>
      </c>
      <c r="N420" s="27">
        <v>0.5</v>
      </c>
      <c r="O420" s="27">
        <v>150</v>
      </c>
    </row>
    <row r="421" spans="1:15">
      <c r="A421" s="6"/>
      <c r="B421" s="6"/>
      <c r="C421" s="9" t="s">
        <v>28</v>
      </c>
      <c r="D421" s="32">
        <f t="shared" ref="D421:O421" si="42">SUM(D418:D420)</f>
        <v>6.6999999999999993</v>
      </c>
      <c r="E421" s="32">
        <f t="shared" si="42"/>
        <v>3.3</v>
      </c>
      <c r="F421" s="32">
        <f t="shared" si="42"/>
        <v>95.3</v>
      </c>
      <c r="G421" s="32">
        <f t="shared" si="42"/>
        <v>408</v>
      </c>
      <c r="H421" s="32">
        <f t="shared" si="42"/>
        <v>101</v>
      </c>
      <c r="I421" s="32">
        <f t="shared" si="42"/>
        <v>33.4</v>
      </c>
      <c r="J421" s="32">
        <f t="shared" si="42"/>
        <v>99.5</v>
      </c>
      <c r="K421" s="32">
        <f t="shared" si="42"/>
        <v>1.3</v>
      </c>
      <c r="L421" s="32">
        <f t="shared" si="42"/>
        <v>0.19</v>
      </c>
      <c r="M421" s="32">
        <f t="shared" si="42"/>
        <v>0.13</v>
      </c>
      <c r="N421" s="32">
        <f t="shared" si="42"/>
        <v>0.6</v>
      </c>
      <c r="O421" s="32">
        <f t="shared" si="42"/>
        <v>150.1</v>
      </c>
    </row>
    <row r="422" spans="1:15">
      <c r="A422" s="10"/>
      <c r="B422" s="10"/>
      <c r="C422" s="11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</row>
    <row r="423" spans="1:15">
      <c r="A423" s="19"/>
      <c r="B423" s="19"/>
      <c r="C423" s="19" t="s">
        <v>119</v>
      </c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</row>
    <row r="424" spans="1:15" ht="22.5" customHeight="1">
      <c r="A424" s="3"/>
      <c r="B424" s="3">
        <v>100</v>
      </c>
      <c r="C424" s="5" t="s">
        <v>132</v>
      </c>
      <c r="D424" s="27">
        <v>1.6</v>
      </c>
      <c r="E424" s="27">
        <v>6.3</v>
      </c>
      <c r="F424" s="27">
        <v>7.4</v>
      </c>
      <c r="G424" s="29">
        <v>90.8</v>
      </c>
      <c r="H424" s="27">
        <v>2.8</v>
      </c>
      <c r="I424" s="27">
        <v>5.2</v>
      </c>
      <c r="J424" s="27">
        <v>4.0999999999999996</v>
      </c>
      <c r="K424" s="27">
        <v>5</v>
      </c>
      <c r="L424" s="27">
        <v>4.4000000000000004</v>
      </c>
      <c r="M424" s="27">
        <v>3.3</v>
      </c>
      <c r="N424" s="27">
        <v>6.3</v>
      </c>
      <c r="O424" s="27">
        <v>17</v>
      </c>
    </row>
    <row r="425" spans="1:15" ht="16.5" customHeight="1">
      <c r="A425" s="3">
        <v>390</v>
      </c>
      <c r="B425" s="3" t="s">
        <v>195</v>
      </c>
      <c r="C425" s="69" t="s">
        <v>147</v>
      </c>
      <c r="D425" s="27">
        <v>16.8</v>
      </c>
      <c r="E425" s="27">
        <v>14.9</v>
      </c>
      <c r="F425" s="27">
        <v>6.2</v>
      </c>
      <c r="G425" s="29">
        <v>235</v>
      </c>
      <c r="H425" s="27">
        <v>38.9</v>
      </c>
      <c r="I425" s="27">
        <v>37.799999999999997</v>
      </c>
      <c r="J425" s="27">
        <v>235.9</v>
      </c>
      <c r="K425" s="27">
        <v>2.83</v>
      </c>
      <c r="L425" s="27">
        <v>63</v>
      </c>
      <c r="M425" s="27">
        <v>0.71</v>
      </c>
      <c r="N425" s="27">
        <v>7.8</v>
      </c>
      <c r="O425" s="27">
        <v>36.5</v>
      </c>
    </row>
    <row r="426" spans="1:15">
      <c r="A426" s="3">
        <v>463</v>
      </c>
      <c r="B426" s="3">
        <v>200</v>
      </c>
      <c r="C426" s="5" t="s">
        <v>45</v>
      </c>
      <c r="D426" s="27">
        <v>11.47</v>
      </c>
      <c r="E426" s="27">
        <v>9.33</v>
      </c>
      <c r="F426" s="27">
        <v>56</v>
      </c>
      <c r="G426" s="29">
        <v>356</v>
      </c>
      <c r="H426" s="27">
        <v>32</v>
      </c>
      <c r="I426" s="27">
        <v>160</v>
      </c>
      <c r="J426" s="27">
        <v>268</v>
      </c>
      <c r="K426" s="27">
        <v>6</v>
      </c>
      <c r="L426" s="27">
        <v>0.02</v>
      </c>
      <c r="M426" s="27">
        <v>0.27</v>
      </c>
      <c r="N426" s="27">
        <v>3.3</v>
      </c>
      <c r="O426" s="27">
        <v>0</v>
      </c>
    </row>
    <row r="427" spans="1:15">
      <c r="A427" s="3">
        <v>627</v>
      </c>
      <c r="B427" s="3">
        <v>200</v>
      </c>
      <c r="C427" s="5" t="s">
        <v>16</v>
      </c>
      <c r="D427" s="27">
        <v>0.3</v>
      </c>
      <c r="E427" s="27">
        <v>0.1</v>
      </c>
      <c r="F427" s="27">
        <v>15.2</v>
      </c>
      <c r="G427" s="29">
        <v>61</v>
      </c>
      <c r="H427" s="27">
        <v>17</v>
      </c>
      <c r="I427" s="27">
        <v>7</v>
      </c>
      <c r="J427" s="27">
        <v>32</v>
      </c>
      <c r="K427" s="27">
        <v>0.9</v>
      </c>
      <c r="L427" s="27">
        <v>0</v>
      </c>
      <c r="M427" s="27">
        <v>0.06</v>
      </c>
      <c r="N427" s="27">
        <v>0.48</v>
      </c>
      <c r="O427" s="27">
        <v>0</v>
      </c>
    </row>
    <row r="428" spans="1:15">
      <c r="A428" s="3"/>
      <c r="B428" s="3">
        <v>60</v>
      </c>
      <c r="C428" s="7" t="s">
        <v>17</v>
      </c>
      <c r="D428" s="30">
        <v>4.0999999999999996</v>
      </c>
      <c r="E428" s="30">
        <v>0.72</v>
      </c>
      <c r="F428" s="30">
        <v>27.8</v>
      </c>
      <c r="G428" s="30">
        <v>129</v>
      </c>
      <c r="H428" s="30">
        <v>18</v>
      </c>
      <c r="I428" s="30">
        <v>28</v>
      </c>
      <c r="J428" s="31">
        <v>74</v>
      </c>
      <c r="K428" s="31">
        <v>1.4</v>
      </c>
      <c r="L428" s="30">
        <v>0</v>
      </c>
      <c r="M428" s="30">
        <v>0.09</v>
      </c>
      <c r="N428" s="35">
        <v>0.72</v>
      </c>
      <c r="O428" s="30">
        <v>0</v>
      </c>
    </row>
    <row r="429" spans="1:15">
      <c r="A429" s="3"/>
      <c r="B429" s="6">
        <v>50</v>
      </c>
      <c r="C429" s="7" t="s">
        <v>35</v>
      </c>
      <c r="D429" s="30">
        <v>3.8</v>
      </c>
      <c r="E429" s="30">
        <v>0.3</v>
      </c>
      <c r="F429" s="30">
        <v>25.5</v>
      </c>
      <c r="G429" s="30">
        <v>117</v>
      </c>
      <c r="H429" s="30">
        <v>10</v>
      </c>
      <c r="I429" s="30">
        <v>7</v>
      </c>
      <c r="J429" s="30">
        <v>32.5</v>
      </c>
      <c r="K429" s="30">
        <v>0.5</v>
      </c>
      <c r="L429" s="30">
        <v>0</v>
      </c>
      <c r="M429" s="30">
        <v>0.05</v>
      </c>
      <c r="N429" s="30">
        <v>0.47</v>
      </c>
      <c r="O429" s="30">
        <v>0</v>
      </c>
    </row>
    <row r="430" spans="1:15">
      <c r="A430" s="4"/>
      <c r="B430" s="4"/>
      <c r="C430" s="9" t="s">
        <v>19</v>
      </c>
      <c r="D430" s="32">
        <f t="shared" ref="D430:O430" si="43">SUM(D424:D429)</f>
        <v>38.07</v>
      </c>
      <c r="E430" s="32">
        <f t="shared" si="43"/>
        <v>31.650000000000002</v>
      </c>
      <c r="F430" s="32">
        <f t="shared" si="43"/>
        <v>138.1</v>
      </c>
      <c r="G430" s="32">
        <f t="shared" si="43"/>
        <v>988.8</v>
      </c>
      <c r="H430" s="32">
        <f t="shared" si="43"/>
        <v>118.69999999999999</v>
      </c>
      <c r="I430" s="32">
        <f t="shared" si="43"/>
        <v>245</v>
      </c>
      <c r="J430" s="32">
        <f t="shared" si="43"/>
        <v>646.5</v>
      </c>
      <c r="K430" s="32">
        <f t="shared" si="43"/>
        <v>16.63</v>
      </c>
      <c r="L430" s="32">
        <f t="shared" si="43"/>
        <v>67.42</v>
      </c>
      <c r="M430" s="32">
        <f t="shared" si="43"/>
        <v>4.4799999999999986</v>
      </c>
      <c r="N430" s="32">
        <f t="shared" si="43"/>
        <v>19.069999999999997</v>
      </c>
      <c r="O430" s="32">
        <f t="shared" si="43"/>
        <v>53.5</v>
      </c>
    </row>
    <row r="431" spans="1:15">
      <c r="A431" s="10"/>
      <c r="B431" s="10"/>
      <c r="C431" s="11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</row>
    <row r="432" spans="1:15">
      <c r="A432" s="12"/>
      <c r="B432" s="12"/>
      <c r="C432" s="14" t="s">
        <v>58</v>
      </c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</row>
    <row r="433" spans="1:15">
      <c r="A433" s="3"/>
      <c r="B433" s="54">
        <v>200</v>
      </c>
      <c r="C433" s="5" t="s">
        <v>47</v>
      </c>
      <c r="D433" s="30">
        <v>6</v>
      </c>
      <c r="E433" s="30">
        <v>12</v>
      </c>
      <c r="F433" s="30">
        <v>8.3000000000000007</v>
      </c>
      <c r="G433" s="30">
        <v>171</v>
      </c>
      <c r="H433" s="30">
        <v>248</v>
      </c>
      <c r="I433" s="30">
        <v>28</v>
      </c>
      <c r="J433" s="30">
        <v>184</v>
      </c>
      <c r="K433" s="30">
        <v>0.2</v>
      </c>
      <c r="L433" s="30">
        <v>0.03</v>
      </c>
      <c r="M433" s="30">
        <v>0.04</v>
      </c>
      <c r="N433" s="30">
        <v>0.3</v>
      </c>
      <c r="O433" s="30">
        <v>0.7</v>
      </c>
    </row>
    <row r="434" spans="1:15">
      <c r="A434" s="6"/>
      <c r="B434" s="55">
        <v>30</v>
      </c>
      <c r="C434" s="7" t="s">
        <v>35</v>
      </c>
      <c r="D434" s="30">
        <v>2.2799999999999998</v>
      </c>
      <c r="E434" s="30">
        <v>0.18</v>
      </c>
      <c r="F434" s="30">
        <v>15.3</v>
      </c>
      <c r="G434" s="30">
        <v>70</v>
      </c>
      <c r="H434" s="30">
        <v>6</v>
      </c>
      <c r="I434" s="30">
        <v>4.2</v>
      </c>
      <c r="J434" s="31">
        <v>19.5</v>
      </c>
      <c r="K434" s="31">
        <v>0.3</v>
      </c>
      <c r="L434" s="30">
        <v>0</v>
      </c>
      <c r="M434" s="30">
        <v>0.03</v>
      </c>
      <c r="N434" s="30">
        <v>0.28000000000000003</v>
      </c>
      <c r="O434" s="30">
        <v>0</v>
      </c>
    </row>
    <row r="435" spans="1:15">
      <c r="A435" s="4"/>
      <c r="B435" s="24"/>
      <c r="C435" s="9" t="s">
        <v>19</v>
      </c>
      <c r="D435" s="32">
        <f t="shared" ref="D435:I435" si="44">SUM(D433:D434)</f>
        <v>8.2799999999999994</v>
      </c>
      <c r="E435" s="32">
        <f t="shared" si="44"/>
        <v>12.18</v>
      </c>
      <c r="F435" s="32">
        <f t="shared" si="44"/>
        <v>23.6</v>
      </c>
      <c r="G435" s="32">
        <f t="shared" si="44"/>
        <v>241</v>
      </c>
      <c r="H435" s="32">
        <f t="shared" si="44"/>
        <v>254</v>
      </c>
      <c r="I435" s="32">
        <f t="shared" si="44"/>
        <v>32.200000000000003</v>
      </c>
      <c r="J435" s="32">
        <f t="shared" ref="J435:O435" si="45">SUM(J433:J434)</f>
        <v>203.5</v>
      </c>
      <c r="K435" s="32">
        <f t="shared" si="45"/>
        <v>0.5</v>
      </c>
      <c r="L435" s="32">
        <f t="shared" si="45"/>
        <v>0.03</v>
      </c>
      <c r="M435" s="32">
        <f t="shared" si="45"/>
        <v>7.0000000000000007E-2</v>
      </c>
      <c r="N435" s="32">
        <f t="shared" si="45"/>
        <v>0.58000000000000007</v>
      </c>
      <c r="O435" s="32">
        <f t="shared" si="45"/>
        <v>0.7</v>
      </c>
    </row>
    <row r="436" spans="1:15">
      <c r="A436" s="6"/>
      <c r="B436" s="6"/>
      <c r="C436" s="7" t="s">
        <v>104</v>
      </c>
      <c r="D436" s="32">
        <v>132.03</v>
      </c>
      <c r="E436" s="32">
        <v>131.01</v>
      </c>
      <c r="F436" s="32">
        <v>556.55999999999995</v>
      </c>
      <c r="G436" s="32">
        <v>3658</v>
      </c>
      <c r="H436" s="45">
        <v>1568.5</v>
      </c>
      <c r="I436" s="32">
        <v>629.5</v>
      </c>
      <c r="J436" s="45">
        <v>2320.1999999999998</v>
      </c>
      <c r="K436" s="32">
        <v>25.9</v>
      </c>
      <c r="L436" s="32">
        <v>80.489999999999995</v>
      </c>
      <c r="M436" s="32">
        <f>M405+M415+M435</f>
        <v>8.27</v>
      </c>
      <c r="N436" s="32">
        <v>20.23</v>
      </c>
      <c r="O436" s="32">
        <v>177.53</v>
      </c>
    </row>
    <row r="437" spans="1:15">
      <c r="A437" s="12"/>
      <c r="B437" s="12"/>
      <c r="C437" s="13"/>
      <c r="D437" s="33"/>
      <c r="E437" s="33"/>
      <c r="F437" s="33"/>
      <c r="G437" s="33"/>
      <c r="H437" s="46"/>
      <c r="I437" s="33"/>
      <c r="J437" s="46"/>
      <c r="K437" s="33"/>
      <c r="L437" s="33"/>
      <c r="M437" s="33"/>
      <c r="N437" s="33"/>
      <c r="O437" s="33"/>
    </row>
    <row r="438" spans="1:15">
      <c r="A438" s="12"/>
      <c r="B438" s="12"/>
      <c r="C438" s="13"/>
      <c r="D438" s="33"/>
      <c r="E438" s="33"/>
      <c r="F438" s="33"/>
      <c r="G438" s="33"/>
      <c r="H438" s="46"/>
      <c r="I438" s="33"/>
      <c r="J438" s="46"/>
      <c r="K438" s="33"/>
      <c r="L438" s="33"/>
      <c r="M438" s="33"/>
      <c r="N438" s="33"/>
      <c r="O438" s="33"/>
    </row>
    <row r="439" spans="1:15">
      <c r="A439" s="82" t="s">
        <v>21</v>
      </c>
      <c r="B439" s="82"/>
      <c r="C439" s="82"/>
      <c r="D439" s="26"/>
      <c r="E439" s="26"/>
      <c r="F439" s="26"/>
      <c r="G439" s="26"/>
      <c r="H439" s="26"/>
      <c r="I439" s="26"/>
      <c r="J439" s="26"/>
      <c r="K439" s="26"/>
      <c r="M439" s="26"/>
      <c r="N439" s="26"/>
      <c r="O439" s="26"/>
    </row>
    <row r="440" spans="1:15">
      <c r="A440" s="82" t="s">
        <v>23</v>
      </c>
      <c r="B440" s="82"/>
      <c r="C440" s="82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</row>
    <row r="441" spans="1:15">
      <c r="A441" s="86"/>
      <c r="B441" s="86"/>
      <c r="C441" s="8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</row>
    <row r="442" spans="1:15">
      <c r="A442" s="19"/>
      <c r="B442" s="19"/>
      <c r="C442" s="19" t="s">
        <v>120</v>
      </c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</row>
    <row r="443" spans="1:15" s="42" customFormat="1" ht="10.5">
      <c r="A443" s="75" t="s">
        <v>0</v>
      </c>
      <c r="B443" s="75" t="s">
        <v>1</v>
      </c>
      <c r="C443" s="75" t="s">
        <v>2</v>
      </c>
      <c r="D443" s="75" t="s">
        <v>3</v>
      </c>
      <c r="E443" s="75" t="s">
        <v>4</v>
      </c>
      <c r="F443" s="75" t="s">
        <v>5</v>
      </c>
      <c r="G443" s="73" t="s">
        <v>6</v>
      </c>
      <c r="H443" s="83" t="s">
        <v>7</v>
      </c>
      <c r="I443" s="84"/>
      <c r="J443" s="84"/>
      <c r="K443" s="85"/>
      <c r="L443" s="83" t="s">
        <v>8</v>
      </c>
      <c r="M443" s="84"/>
      <c r="N443" s="84"/>
      <c r="O443" s="85"/>
    </row>
    <row r="444" spans="1:15" s="42" customFormat="1" ht="42" customHeight="1">
      <c r="A444" s="76"/>
      <c r="B444" s="76"/>
      <c r="C444" s="76"/>
      <c r="D444" s="76"/>
      <c r="E444" s="76"/>
      <c r="F444" s="76"/>
      <c r="G444" s="74"/>
      <c r="H444" s="27" t="s">
        <v>9</v>
      </c>
      <c r="I444" s="27" t="s">
        <v>10</v>
      </c>
      <c r="J444" s="27" t="s">
        <v>11</v>
      </c>
      <c r="K444" s="27" t="s">
        <v>12</v>
      </c>
      <c r="L444" s="27" t="s">
        <v>13</v>
      </c>
      <c r="M444" s="27" t="s">
        <v>18</v>
      </c>
      <c r="N444" s="27" t="s">
        <v>14</v>
      </c>
      <c r="O444" s="27" t="s">
        <v>15</v>
      </c>
    </row>
    <row r="445" spans="1:15" ht="22.5">
      <c r="A445" s="3">
        <v>175</v>
      </c>
      <c r="B445" s="3">
        <v>150</v>
      </c>
      <c r="C445" s="5" t="s">
        <v>83</v>
      </c>
      <c r="D445" s="27">
        <v>7.2</v>
      </c>
      <c r="E445" s="27">
        <v>6</v>
      </c>
      <c r="F445" s="27">
        <v>4.8</v>
      </c>
      <c r="G445" s="29">
        <v>3.6</v>
      </c>
      <c r="H445" s="27">
        <v>2.4</v>
      </c>
      <c r="I445" s="27">
        <v>1.2</v>
      </c>
      <c r="J445" s="27">
        <v>0</v>
      </c>
      <c r="K445" s="27">
        <v>0.7</v>
      </c>
      <c r="L445" s="27">
        <v>0.04</v>
      </c>
      <c r="M445" s="27">
        <v>0.12</v>
      </c>
      <c r="N445" s="27">
        <v>0.24</v>
      </c>
      <c r="O445" s="27">
        <v>1.72</v>
      </c>
    </row>
    <row r="446" spans="1:15" ht="22.5">
      <c r="A446" s="3">
        <v>319</v>
      </c>
      <c r="B446" s="3">
        <v>300</v>
      </c>
      <c r="C446" s="5" t="s">
        <v>171</v>
      </c>
      <c r="D446" s="27">
        <v>23.7</v>
      </c>
      <c r="E446" s="27">
        <v>13.7</v>
      </c>
      <c r="F446" s="27">
        <v>27.7</v>
      </c>
      <c r="G446" s="29">
        <v>329.3</v>
      </c>
      <c r="H446" s="27">
        <v>35.9</v>
      </c>
      <c r="I446" s="27">
        <v>35.299999999999997</v>
      </c>
      <c r="J446" s="27">
        <v>0</v>
      </c>
      <c r="K446" s="27">
        <v>1.74</v>
      </c>
      <c r="L446" s="27">
        <v>0</v>
      </c>
      <c r="M446" s="27">
        <v>0</v>
      </c>
      <c r="N446" s="27">
        <v>0</v>
      </c>
      <c r="O446" s="27">
        <v>8.3000000000000007</v>
      </c>
    </row>
    <row r="447" spans="1:15">
      <c r="A447" s="3">
        <v>14</v>
      </c>
      <c r="B447" s="3">
        <v>20</v>
      </c>
      <c r="C447" s="5" t="s">
        <v>34</v>
      </c>
      <c r="D447" s="27">
        <v>0.18</v>
      </c>
      <c r="E447" s="27">
        <v>14.6</v>
      </c>
      <c r="F447" s="27">
        <v>0.26</v>
      </c>
      <c r="G447" s="29">
        <v>132</v>
      </c>
      <c r="H447" s="27">
        <v>4.8</v>
      </c>
      <c r="I447" s="27">
        <v>0</v>
      </c>
      <c r="J447" s="27">
        <v>6</v>
      </c>
      <c r="K447" s="27">
        <v>0.02</v>
      </c>
      <c r="L447" s="27">
        <v>80</v>
      </c>
      <c r="M447" s="27">
        <v>0</v>
      </c>
      <c r="N447" s="27">
        <v>0.02</v>
      </c>
      <c r="O447" s="27">
        <v>0</v>
      </c>
    </row>
    <row r="448" spans="1:15">
      <c r="A448" s="27">
        <v>1024</v>
      </c>
      <c r="B448" s="3">
        <v>200</v>
      </c>
      <c r="C448" s="5" t="s">
        <v>39</v>
      </c>
      <c r="D448" s="30">
        <v>1.6</v>
      </c>
      <c r="E448" s="30">
        <v>2.1</v>
      </c>
      <c r="F448" s="27">
        <v>22.6</v>
      </c>
      <c r="G448" s="29">
        <v>112</v>
      </c>
      <c r="H448" s="27">
        <v>34</v>
      </c>
      <c r="I448" s="27">
        <v>0</v>
      </c>
      <c r="J448" s="27">
        <v>50</v>
      </c>
      <c r="K448" s="27">
        <v>0</v>
      </c>
      <c r="L448" s="27">
        <v>0</v>
      </c>
      <c r="M448" s="27">
        <v>0.02</v>
      </c>
      <c r="N448" s="27">
        <v>0.9</v>
      </c>
      <c r="O448" s="27">
        <v>0.4</v>
      </c>
    </row>
    <row r="449" spans="1:15">
      <c r="B449" s="6">
        <v>60</v>
      </c>
      <c r="C449" s="7" t="s">
        <v>35</v>
      </c>
      <c r="D449" s="30">
        <v>4.5999999999999996</v>
      </c>
      <c r="E449" s="30">
        <v>0.4</v>
      </c>
      <c r="F449" s="30">
        <v>30.6</v>
      </c>
      <c r="G449" s="30">
        <v>140</v>
      </c>
      <c r="H449" s="30">
        <v>12</v>
      </c>
      <c r="I449" s="30">
        <v>8.4</v>
      </c>
      <c r="J449" s="31">
        <v>39</v>
      </c>
      <c r="K449" s="31">
        <v>0.54</v>
      </c>
      <c r="L449" s="30">
        <v>0</v>
      </c>
      <c r="M449" s="30">
        <v>0.06</v>
      </c>
      <c r="N449" s="30">
        <v>0.56000000000000005</v>
      </c>
      <c r="O449" s="30">
        <v>0</v>
      </c>
    </row>
    <row r="450" spans="1:15">
      <c r="A450" s="4"/>
      <c r="B450" s="4"/>
      <c r="C450" s="9" t="s">
        <v>19</v>
      </c>
      <c r="D450" s="32">
        <f t="shared" ref="D450:O450" si="46">SUM(D445:D449)</f>
        <v>37.28</v>
      </c>
      <c r="E450" s="32">
        <f t="shared" si="46"/>
        <v>36.799999999999997</v>
      </c>
      <c r="F450" s="32">
        <f t="shared" si="46"/>
        <v>85.960000000000008</v>
      </c>
      <c r="G450" s="32">
        <f t="shared" si="46"/>
        <v>716.90000000000009</v>
      </c>
      <c r="H450" s="32">
        <f t="shared" si="46"/>
        <v>89.1</v>
      </c>
      <c r="I450" s="32">
        <f t="shared" si="46"/>
        <v>44.9</v>
      </c>
      <c r="J450" s="32">
        <f t="shared" si="46"/>
        <v>95</v>
      </c>
      <c r="K450" s="32">
        <f t="shared" si="46"/>
        <v>3</v>
      </c>
      <c r="L450" s="32">
        <f t="shared" si="46"/>
        <v>80.040000000000006</v>
      </c>
      <c r="M450" s="32">
        <f t="shared" si="46"/>
        <v>0.19999999999999998</v>
      </c>
      <c r="N450" s="32">
        <f t="shared" si="46"/>
        <v>1.7200000000000002</v>
      </c>
      <c r="O450" s="32">
        <f t="shared" si="46"/>
        <v>10.420000000000002</v>
      </c>
    </row>
    <row r="451" spans="1:15">
      <c r="A451" s="10"/>
      <c r="B451" s="10"/>
      <c r="C451" s="11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</row>
    <row r="452" spans="1:15">
      <c r="A452" s="19"/>
      <c r="B452" s="19"/>
      <c r="C452" s="19" t="s">
        <v>111</v>
      </c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</row>
    <row r="453" spans="1:15" ht="23.25" customHeight="1">
      <c r="A453" s="3">
        <v>41</v>
      </c>
      <c r="B453" s="3">
        <v>100</v>
      </c>
      <c r="C453" s="5" t="s">
        <v>152</v>
      </c>
      <c r="D453" s="27">
        <v>1</v>
      </c>
      <c r="E453" s="27">
        <v>4.5</v>
      </c>
      <c r="F453" s="27">
        <v>14.5</v>
      </c>
      <c r="G453" s="29">
        <v>100</v>
      </c>
      <c r="H453" s="27">
        <v>20.7</v>
      </c>
      <c r="I453" s="27">
        <v>28.5</v>
      </c>
      <c r="J453" s="27">
        <v>0</v>
      </c>
      <c r="K453" s="27">
        <v>0.55000000000000004</v>
      </c>
      <c r="L453" s="27">
        <v>0</v>
      </c>
      <c r="M453" s="27">
        <v>0.03</v>
      </c>
      <c r="N453" s="27">
        <v>0</v>
      </c>
      <c r="O453" s="27">
        <v>1.73</v>
      </c>
    </row>
    <row r="454" spans="1:15" ht="40.5" customHeight="1">
      <c r="A454" s="3">
        <v>110</v>
      </c>
      <c r="B454" s="3" t="s">
        <v>68</v>
      </c>
      <c r="C454" s="5" t="s">
        <v>89</v>
      </c>
      <c r="D454" s="27">
        <v>2.9</v>
      </c>
      <c r="E454" s="27">
        <v>3.6</v>
      </c>
      <c r="F454" s="27">
        <v>15.7</v>
      </c>
      <c r="G454" s="29">
        <v>102</v>
      </c>
      <c r="H454" s="27">
        <v>68.400000000000006</v>
      </c>
      <c r="I454" s="27">
        <v>35</v>
      </c>
      <c r="J454" s="27">
        <v>240</v>
      </c>
      <c r="K454" s="27">
        <v>1.6</v>
      </c>
      <c r="L454" s="27">
        <v>0</v>
      </c>
      <c r="M454" s="27">
        <v>0.05</v>
      </c>
      <c r="N454" s="27">
        <v>0.84</v>
      </c>
      <c r="O454" s="27">
        <v>12.8</v>
      </c>
    </row>
    <row r="455" spans="1:15" ht="22.5">
      <c r="A455" s="3">
        <v>403</v>
      </c>
      <c r="B455" s="3" t="s">
        <v>135</v>
      </c>
      <c r="C455" s="5" t="s">
        <v>172</v>
      </c>
      <c r="D455" s="27">
        <v>24.1</v>
      </c>
      <c r="E455" s="27">
        <v>12.12</v>
      </c>
      <c r="F455" s="27">
        <v>61.7</v>
      </c>
      <c r="G455" s="29">
        <v>451</v>
      </c>
      <c r="H455" s="27">
        <v>50.4</v>
      </c>
      <c r="I455" s="27">
        <v>72</v>
      </c>
      <c r="J455" s="27">
        <v>7.2</v>
      </c>
      <c r="K455" s="27">
        <v>10.32</v>
      </c>
      <c r="L455" s="27">
        <v>12</v>
      </c>
      <c r="M455" s="27">
        <v>5.3</v>
      </c>
      <c r="N455" s="27">
        <v>6.3</v>
      </c>
      <c r="O455" s="27">
        <v>2.64</v>
      </c>
    </row>
    <row r="456" spans="1:15" ht="27" customHeight="1">
      <c r="A456" s="3">
        <v>585</v>
      </c>
      <c r="B456" s="3">
        <v>200</v>
      </c>
      <c r="C456" s="5" t="s">
        <v>126</v>
      </c>
      <c r="D456" s="27">
        <v>0.2</v>
      </c>
      <c r="E456" s="27">
        <v>0</v>
      </c>
      <c r="F456" s="27">
        <v>28</v>
      </c>
      <c r="G456" s="29">
        <v>112</v>
      </c>
      <c r="H456" s="27">
        <v>14</v>
      </c>
      <c r="I456" s="27">
        <v>4</v>
      </c>
      <c r="J456" s="27">
        <v>4</v>
      </c>
      <c r="K456" s="27">
        <v>1</v>
      </c>
      <c r="L456" s="27">
        <v>0</v>
      </c>
      <c r="M456" s="27">
        <v>0.02</v>
      </c>
      <c r="N456" s="27">
        <v>0.1</v>
      </c>
      <c r="O456" s="27">
        <v>8</v>
      </c>
    </row>
    <row r="457" spans="1:15">
      <c r="A457" s="6"/>
      <c r="B457" s="6">
        <v>80</v>
      </c>
      <c r="C457" s="7" t="s">
        <v>17</v>
      </c>
      <c r="D457" s="30">
        <v>5.5</v>
      </c>
      <c r="E457" s="30">
        <v>0.96</v>
      </c>
      <c r="F457" s="30">
        <v>37.1</v>
      </c>
      <c r="G457" s="30">
        <v>172</v>
      </c>
      <c r="H457" s="30">
        <v>24</v>
      </c>
      <c r="I457" s="30">
        <v>37.299999999999997</v>
      </c>
      <c r="J457" s="31">
        <v>98.7</v>
      </c>
      <c r="K457" s="31">
        <v>1.9</v>
      </c>
      <c r="L457" s="30">
        <v>0</v>
      </c>
      <c r="M457" s="30">
        <v>0.12</v>
      </c>
      <c r="N457" s="30">
        <v>0.96</v>
      </c>
      <c r="O457" s="30">
        <v>0</v>
      </c>
    </row>
    <row r="458" spans="1:15">
      <c r="A458" s="6"/>
      <c r="B458" s="6">
        <v>60</v>
      </c>
      <c r="C458" s="7" t="s">
        <v>35</v>
      </c>
      <c r="D458" s="30">
        <v>4.5999999999999996</v>
      </c>
      <c r="E458" s="30">
        <v>0.4</v>
      </c>
      <c r="F458" s="30">
        <v>30.6</v>
      </c>
      <c r="G458" s="30">
        <v>140</v>
      </c>
      <c r="H458" s="30">
        <v>12</v>
      </c>
      <c r="I458" s="30">
        <v>8.4</v>
      </c>
      <c r="J458" s="31">
        <v>39</v>
      </c>
      <c r="K458" s="31">
        <v>0.54</v>
      </c>
      <c r="L458" s="30">
        <v>0</v>
      </c>
      <c r="M458" s="30">
        <v>0.06</v>
      </c>
      <c r="N458" s="30">
        <v>0.56000000000000005</v>
      </c>
      <c r="O458" s="30">
        <v>0</v>
      </c>
    </row>
    <row r="459" spans="1:15">
      <c r="A459" s="4"/>
      <c r="B459" s="4"/>
      <c r="C459" s="9" t="s">
        <v>19</v>
      </c>
      <c r="D459" s="32">
        <f t="shared" ref="D459:O459" si="47">SUM(D453:D458)</f>
        <v>38.300000000000004</v>
      </c>
      <c r="E459" s="32">
        <f t="shared" si="47"/>
        <v>21.58</v>
      </c>
      <c r="F459" s="32">
        <f t="shared" si="47"/>
        <v>187.6</v>
      </c>
      <c r="G459" s="32">
        <f t="shared" si="47"/>
        <v>1077</v>
      </c>
      <c r="H459" s="32">
        <f t="shared" si="47"/>
        <v>189.5</v>
      </c>
      <c r="I459" s="32">
        <f t="shared" si="47"/>
        <v>185.20000000000002</v>
      </c>
      <c r="J459" s="32">
        <f t="shared" si="47"/>
        <v>388.9</v>
      </c>
      <c r="K459" s="32">
        <f t="shared" si="47"/>
        <v>15.91</v>
      </c>
      <c r="L459" s="32">
        <f t="shared" si="47"/>
        <v>12</v>
      </c>
      <c r="M459" s="32">
        <f t="shared" si="47"/>
        <v>5.5799999999999992</v>
      </c>
      <c r="N459" s="32">
        <f t="shared" si="47"/>
        <v>8.76</v>
      </c>
      <c r="O459" s="32">
        <f t="shared" si="47"/>
        <v>25.17</v>
      </c>
    </row>
    <row r="460" spans="1:15">
      <c r="A460" s="10"/>
      <c r="B460" s="10"/>
      <c r="C460" s="11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</row>
    <row r="461" spans="1:15">
      <c r="A461" s="20"/>
      <c r="B461" s="20"/>
      <c r="C461" s="22" t="s">
        <v>57</v>
      </c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</row>
    <row r="462" spans="1:15" ht="22.5">
      <c r="A462" s="3" t="s">
        <v>79</v>
      </c>
      <c r="B462" s="3">
        <v>75</v>
      </c>
      <c r="C462" s="5" t="s">
        <v>77</v>
      </c>
      <c r="D462" s="27">
        <v>4.7</v>
      </c>
      <c r="E462" s="27">
        <v>4.0999999999999996</v>
      </c>
      <c r="F462" s="27">
        <v>46.2</v>
      </c>
      <c r="G462" s="29">
        <v>240</v>
      </c>
      <c r="H462" s="27">
        <v>14</v>
      </c>
      <c r="I462" s="27">
        <v>0.5</v>
      </c>
      <c r="J462" s="27">
        <v>7</v>
      </c>
      <c r="K462" s="27">
        <v>0.2</v>
      </c>
      <c r="L462" s="27">
        <v>7.0000000000000007E-2</v>
      </c>
      <c r="M462" s="27">
        <v>0.02</v>
      </c>
      <c r="N462" s="27">
        <v>0.2</v>
      </c>
      <c r="O462" s="27">
        <v>0.1</v>
      </c>
    </row>
    <row r="463" spans="1:15" ht="15.75" customHeight="1">
      <c r="A463" s="3"/>
      <c r="B463" s="3">
        <v>200</v>
      </c>
      <c r="C463" s="5" t="s">
        <v>48</v>
      </c>
      <c r="D463" s="27">
        <v>0.6</v>
      </c>
      <c r="E463" s="27">
        <v>0</v>
      </c>
      <c r="F463" s="27">
        <v>37.299999999999997</v>
      </c>
      <c r="G463" s="29">
        <v>120</v>
      </c>
      <c r="H463" s="27">
        <v>3</v>
      </c>
      <c r="I463" s="27">
        <v>0</v>
      </c>
      <c r="J463" s="27">
        <v>36</v>
      </c>
      <c r="K463" s="27">
        <v>0.4</v>
      </c>
      <c r="L463" s="27">
        <v>0</v>
      </c>
      <c r="M463" s="27">
        <v>0.04</v>
      </c>
      <c r="N463" s="27">
        <v>0</v>
      </c>
      <c r="O463" s="27">
        <v>0</v>
      </c>
    </row>
    <row r="464" spans="1:15" ht="15.75" customHeight="1">
      <c r="A464" s="3"/>
      <c r="B464" s="3">
        <v>250</v>
      </c>
      <c r="C464" s="5" t="s">
        <v>49</v>
      </c>
      <c r="D464" s="27">
        <v>2.2999999999999998</v>
      </c>
      <c r="E464" s="27">
        <v>0</v>
      </c>
      <c r="F464" s="27">
        <v>21</v>
      </c>
      <c r="G464" s="29">
        <v>96</v>
      </c>
      <c r="H464" s="27">
        <v>85</v>
      </c>
      <c r="I464" s="27">
        <v>33</v>
      </c>
      <c r="J464" s="27">
        <v>57.5</v>
      </c>
      <c r="K464" s="27">
        <v>0.8</v>
      </c>
      <c r="L464" s="27">
        <v>0.13</v>
      </c>
      <c r="M464" s="27">
        <v>0.08</v>
      </c>
      <c r="N464" s="27">
        <v>0.5</v>
      </c>
      <c r="O464" s="27">
        <v>150</v>
      </c>
    </row>
    <row r="465" spans="1:15">
      <c r="A465" s="6"/>
      <c r="B465" s="6"/>
      <c r="C465" s="9" t="s">
        <v>28</v>
      </c>
      <c r="D465" s="32">
        <f t="shared" ref="D465:O465" si="48">SUM(D462:D464)</f>
        <v>7.6</v>
      </c>
      <c r="E465" s="32">
        <f t="shared" si="48"/>
        <v>4.0999999999999996</v>
      </c>
      <c r="F465" s="32">
        <f t="shared" si="48"/>
        <v>104.5</v>
      </c>
      <c r="G465" s="32">
        <f t="shared" si="48"/>
        <v>456</v>
      </c>
      <c r="H465" s="32">
        <f t="shared" si="48"/>
        <v>102</v>
      </c>
      <c r="I465" s="32">
        <f t="shared" si="48"/>
        <v>33.5</v>
      </c>
      <c r="J465" s="32">
        <f t="shared" si="48"/>
        <v>100.5</v>
      </c>
      <c r="K465" s="32">
        <f t="shared" si="48"/>
        <v>1.4000000000000001</v>
      </c>
      <c r="L465" s="32">
        <f t="shared" si="48"/>
        <v>0.2</v>
      </c>
      <c r="M465" s="32">
        <f t="shared" si="48"/>
        <v>0.14000000000000001</v>
      </c>
      <c r="N465" s="32">
        <f t="shared" si="48"/>
        <v>0.7</v>
      </c>
      <c r="O465" s="32">
        <f t="shared" si="48"/>
        <v>150.1</v>
      </c>
    </row>
    <row r="466" spans="1:15">
      <c r="A466" s="10"/>
      <c r="B466" s="10"/>
      <c r="C466" s="11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</row>
    <row r="467" spans="1:15">
      <c r="A467" s="19"/>
      <c r="B467" s="19"/>
      <c r="C467" s="19" t="s">
        <v>121</v>
      </c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</row>
    <row r="468" spans="1:15" ht="22.5">
      <c r="A468" s="3">
        <v>42</v>
      </c>
      <c r="B468" s="3">
        <v>100</v>
      </c>
      <c r="C468" s="5" t="s">
        <v>173</v>
      </c>
      <c r="D468" s="27">
        <v>2.98</v>
      </c>
      <c r="E468" s="27">
        <v>5.19</v>
      </c>
      <c r="F468" s="27">
        <v>6.25</v>
      </c>
      <c r="G468" s="29">
        <v>144</v>
      </c>
      <c r="H468" s="27">
        <v>16.350000000000001</v>
      </c>
      <c r="I468" s="27">
        <v>19.440000000000001</v>
      </c>
      <c r="J468" s="27">
        <v>0</v>
      </c>
      <c r="K468" s="27">
        <v>0.82</v>
      </c>
      <c r="L468" s="27">
        <v>0</v>
      </c>
      <c r="M468" s="27">
        <v>0</v>
      </c>
      <c r="N468" s="27">
        <v>0</v>
      </c>
      <c r="O468" s="27">
        <v>6.64</v>
      </c>
    </row>
    <row r="469" spans="1:15" ht="27" customHeight="1">
      <c r="A469" s="3" t="s">
        <v>90</v>
      </c>
      <c r="B469" s="3">
        <v>120</v>
      </c>
      <c r="C469" s="5" t="s">
        <v>91</v>
      </c>
      <c r="D469" s="27">
        <v>20.399999999999999</v>
      </c>
      <c r="E469" s="27">
        <v>15.4</v>
      </c>
      <c r="F469" s="27">
        <v>0</v>
      </c>
      <c r="G469" s="29">
        <v>292</v>
      </c>
      <c r="H469" s="27">
        <v>30</v>
      </c>
      <c r="I469" s="27">
        <v>16.8</v>
      </c>
      <c r="J469" s="27">
        <v>140.4</v>
      </c>
      <c r="K469" s="27">
        <v>1.44</v>
      </c>
      <c r="L469" s="27">
        <v>0.04</v>
      </c>
      <c r="M469" s="27">
        <v>0.04</v>
      </c>
      <c r="N469" s="27">
        <v>5.52</v>
      </c>
      <c r="O469" s="27">
        <v>1.26</v>
      </c>
    </row>
    <row r="470" spans="1:15">
      <c r="A470" s="3">
        <v>487</v>
      </c>
      <c r="B470" s="3">
        <v>250</v>
      </c>
      <c r="C470" s="5" t="s">
        <v>174</v>
      </c>
      <c r="D470" s="27">
        <v>3.9</v>
      </c>
      <c r="E470" s="27">
        <v>9.3000000000000007</v>
      </c>
      <c r="F470" s="27">
        <v>20.8</v>
      </c>
      <c r="G470" s="29">
        <v>183</v>
      </c>
      <c r="H470" s="27">
        <v>79.2</v>
      </c>
      <c r="I470" s="27">
        <v>56.9</v>
      </c>
      <c r="J470" s="27">
        <v>136</v>
      </c>
      <c r="K470" s="27">
        <v>1.67</v>
      </c>
      <c r="L470" s="27">
        <v>0</v>
      </c>
      <c r="M470" s="27">
        <v>0.11</v>
      </c>
      <c r="N470" s="27">
        <v>1.94</v>
      </c>
      <c r="O470" s="27">
        <v>16.670000000000002</v>
      </c>
    </row>
    <row r="471" spans="1:15">
      <c r="A471" s="3">
        <v>627</v>
      </c>
      <c r="B471" s="3">
        <v>200</v>
      </c>
      <c r="C471" s="5" t="s">
        <v>16</v>
      </c>
      <c r="D471" s="27">
        <v>0.3</v>
      </c>
      <c r="E471" s="27">
        <v>0.1</v>
      </c>
      <c r="F471" s="27">
        <v>15.2</v>
      </c>
      <c r="G471" s="29">
        <v>61</v>
      </c>
      <c r="H471" s="27">
        <v>17</v>
      </c>
      <c r="I471" s="27">
        <v>7</v>
      </c>
      <c r="J471" s="27">
        <v>32</v>
      </c>
      <c r="K471" s="27">
        <v>0.9</v>
      </c>
      <c r="L471" s="27">
        <v>0</v>
      </c>
      <c r="M471" s="27">
        <v>0.06</v>
      </c>
      <c r="N471" s="27">
        <v>0.48</v>
      </c>
      <c r="O471" s="27">
        <v>0</v>
      </c>
    </row>
    <row r="472" spans="1:15">
      <c r="A472" s="3"/>
      <c r="B472" s="3">
        <v>60</v>
      </c>
      <c r="C472" s="7" t="s">
        <v>17</v>
      </c>
      <c r="D472" s="30">
        <v>4.0999999999999996</v>
      </c>
      <c r="E472" s="30">
        <v>0.72</v>
      </c>
      <c r="F472" s="30">
        <v>27.8</v>
      </c>
      <c r="G472" s="30">
        <v>129</v>
      </c>
      <c r="H472" s="30">
        <v>18</v>
      </c>
      <c r="I472" s="30">
        <v>28</v>
      </c>
      <c r="J472" s="31">
        <v>74</v>
      </c>
      <c r="K472" s="31">
        <v>1.4</v>
      </c>
      <c r="L472" s="30">
        <v>0</v>
      </c>
      <c r="M472" s="30">
        <v>0.09</v>
      </c>
      <c r="N472" s="35">
        <v>0.72</v>
      </c>
      <c r="O472" s="30">
        <v>0</v>
      </c>
    </row>
    <row r="473" spans="1:15">
      <c r="A473" s="6"/>
      <c r="B473" s="6">
        <v>50</v>
      </c>
      <c r="C473" s="7" t="s">
        <v>35</v>
      </c>
      <c r="D473" s="30">
        <v>3.8</v>
      </c>
      <c r="E473" s="30">
        <v>0.3</v>
      </c>
      <c r="F473" s="30">
        <v>25.5</v>
      </c>
      <c r="G473" s="30">
        <v>117</v>
      </c>
      <c r="H473" s="30">
        <v>10</v>
      </c>
      <c r="I473" s="30">
        <v>7</v>
      </c>
      <c r="J473" s="30">
        <v>32.5</v>
      </c>
      <c r="K473" s="30">
        <v>0.5</v>
      </c>
      <c r="L473" s="30">
        <v>0</v>
      </c>
      <c r="M473" s="30">
        <v>0.05</v>
      </c>
      <c r="N473" s="30">
        <v>0.47</v>
      </c>
      <c r="O473" s="30">
        <v>0</v>
      </c>
    </row>
    <row r="474" spans="1:15">
      <c r="A474" s="4"/>
      <c r="B474" s="4"/>
      <c r="C474" s="9" t="s">
        <v>19</v>
      </c>
      <c r="D474" s="32">
        <f t="shared" ref="D474:O474" si="49">SUM(D468:D473)</f>
        <v>35.479999999999997</v>
      </c>
      <c r="E474" s="32">
        <f t="shared" si="49"/>
        <v>31.01</v>
      </c>
      <c r="F474" s="32">
        <f t="shared" si="49"/>
        <v>95.55</v>
      </c>
      <c r="G474" s="32">
        <f t="shared" si="49"/>
        <v>926</v>
      </c>
      <c r="H474" s="32">
        <f t="shared" si="49"/>
        <v>170.55</v>
      </c>
      <c r="I474" s="32">
        <f t="shared" si="49"/>
        <v>135.13999999999999</v>
      </c>
      <c r="J474" s="32">
        <f t="shared" si="49"/>
        <v>414.9</v>
      </c>
      <c r="K474" s="32">
        <f t="shared" si="49"/>
        <v>6.73</v>
      </c>
      <c r="L474" s="32">
        <f t="shared" si="49"/>
        <v>0.04</v>
      </c>
      <c r="M474" s="32">
        <f t="shared" si="49"/>
        <v>0.35</v>
      </c>
      <c r="N474" s="32">
        <f t="shared" si="49"/>
        <v>9.1300000000000008</v>
      </c>
      <c r="O474" s="32">
        <f t="shared" si="49"/>
        <v>24.57</v>
      </c>
    </row>
    <row r="475" spans="1:15">
      <c r="A475" s="12"/>
      <c r="B475" s="12"/>
      <c r="C475" s="14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</row>
    <row r="476" spans="1:15">
      <c r="A476" s="12"/>
      <c r="B476" s="12"/>
      <c r="C476" s="13" t="s">
        <v>102</v>
      </c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</row>
    <row r="477" spans="1:15">
      <c r="A477" s="6"/>
      <c r="B477" s="6">
        <v>200</v>
      </c>
      <c r="C477" s="5" t="s">
        <v>47</v>
      </c>
      <c r="D477" s="30">
        <v>6</v>
      </c>
      <c r="E477" s="30">
        <v>12</v>
      </c>
      <c r="F477" s="30">
        <v>8.3000000000000007</v>
      </c>
      <c r="G477" s="30">
        <v>171</v>
      </c>
      <c r="H477" s="30">
        <v>248</v>
      </c>
      <c r="I477" s="30">
        <v>28</v>
      </c>
      <c r="J477" s="30">
        <v>184</v>
      </c>
      <c r="K477" s="30">
        <v>0.2</v>
      </c>
      <c r="L477" s="30">
        <v>0.03</v>
      </c>
      <c r="M477" s="30">
        <v>0.04</v>
      </c>
      <c r="N477" s="30">
        <v>0.3</v>
      </c>
      <c r="O477" s="30">
        <v>0.7</v>
      </c>
    </row>
    <row r="478" spans="1:15">
      <c r="B478" s="8">
        <v>30</v>
      </c>
      <c r="C478" s="7" t="s">
        <v>35</v>
      </c>
      <c r="D478" s="30">
        <v>2.2799999999999998</v>
      </c>
      <c r="E478" s="30">
        <v>0.18</v>
      </c>
      <c r="F478" s="30">
        <v>15.3</v>
      </c>
      <c r="G478" s="30">
        <v>70</v>
      </c>
      <c r="H478" s="30">
        <v>6</v>
      </c>
      <c r="I478" s="30">
        <v>4.2</v>
      </c>
      <c r="J478" s="31">
        <v>19.5</v>
      </c>
      <c r="K478" s="31">
        <v>0.3</v>
      </c>
      <c r="L478" s="30">
        <v>0</v>
      </c>
      <c r="M478" s="30">
        <v>0.03</v>
      </c>
      <c r="N478" s="30">
        <v>0.28000000000000003</v>
      </c>
      <c r="O478" s="30">
        <v>0</v>
      </c>
    </row>
    <row r="479" spans="1:15">
      <c r="A479" s="4"/>
      <c r="B479" s="24"/>
      <c r="C479" s="9" t="s">
        <v>19</v>
      </c>
      <c r="D479" s="32">
        <f t="shared" ref="D479:O479" si="50">SUM(D477:D478)</f>
        <v>8.2799999999999994</v>
      </c>
      <c r="E479" s="32">
        <f t="shared" si="50"/>
        <v>12.18</v>
      </c>
      <c r="F479" s="32">
        <f t="shared" si="50"/>
        <v>23.6</v>
      </c>
      <c r="G479" s="32">
        <f t="shared" si="50"/>
        <v>241</v>
      </c>
      <c r="H479" s="32">
        <f t="shared" si="50"/>
        <v>254</v>
      </c>
      <c r="I479" s="32">
        <f t="shared" si="50"/>
        <v>32.200000000000003</v>
      </c>
      <c r="J479" s="32">
        <f t="shared" si="50"/>
        <v>203.5</v>
      </c>
      <c r="K479" s="32">
        <f t="shared" si="50"/>
        <v>0.5</v>
      </c>
      <c r="L479" s="32">
        <f t="shared" si="50"/>
        <v>0.03</v>
      </c>
      <c r="M479" s="32">
        <f t="shared" si="50"/>
        <v>7.0000000000000007E-2</v>
      </c>
      <c r="N479" s="32">
        <f t="shared" si="50"/>
        <v>0.58000000000000007</v>
      </c>
      <c r="O479" s="32">
        <f t="shared" si="50"/>
        <v>0.7</v>
      </c>
    </row>
    <row r="480" spans="1:15">
      <c r="A480" s="6"/>
      <c r="B480" s="6"/>
      <c r="C480" s="7" t="s">
        <v>104</v>
      </c>
      <c r="D480" s="32">
        <v>102.6</v>
      </c>
      <c r="E480" s="32">
        <v>93.3</v>
      </c>
      <c r="F480" s="32">
        <v>446.1</v>
      </c>
      <c r="G480" s="32">
        <v>2980</v>
      </c>
      <c r="H480" s="32">
        <v>910</v>
      </c>
      <c r="I480" s="45">
        <v>1233</v>
      </c>
      <c r="J480" s="45">
        <v>1311.1</v>
      </c>
      <c r="K480" s="32">
        <v>22.8</v>
      </c>
      <c r="L480" s="32">
        <f>L450+L459+L479</f>
        <v>92.070000000000007</v>
      </c>
      <c r="M480" s="32">
        <v>1.2</v>
      </c>
      <c r="N480" s="32">
        <v>13.92</v>
      </c>
      <c r="O480" s="32">
        <v>192.5</v>
      </c>
    </row>
    <row r="481" spans="1:15">
      <c r="A481" s="12"/>
      <c r="B481" s="12"/>
      <c r="C481" s="14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</row>
    <row r="482" spans="1:15">
      <c r="A482" s="12"/>
      <c r="B482" s="12"/>
      <c r="C482" s="14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</row>
    <row r="483" spans="1:15">
      <c r="A483" s="12"/>
      <c r="B483" s="12"/>
      <c r="C483" s="14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</row>
    <row r="484" spans="1:15">
      <c r="A484" s="82" t="s">
        <v>46</v>
      </c>
      <c r="B484" s="82"/>
      <c r="C484" s="82"/>
      <c r="D484" s="26"/>
      <c r="E484" s="26"/>
      <c r="F484" s="26"/>
      <c r="G484" s="26"/>
      <c r="H484" s="26"/>
      <c r="I484" s="26"/>
      <c r="J484" s="26"/>
      <c r="K484" s="26"/>
      <c r="L484" s="26" t="s">
        <v>25</v>
      </c>
      <c r="M484" s="26"/>
      <c r="N484" s="26"/>
      <c r="O484" s="26"/>
    </row>
    <row r="485" spans="1:15">
      <c r="A485" s="82" t="s">
        <v>23</v>
      </c>
      <c r="B485" s="82"/>
      <c r="C485" s="82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</row>
    <row r="486" spans="1:15">
      <c r="A486" s="86"/>
      <c r="B486" s="86"/>
      <c r="C486" s="8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</row>
    <row r="487" spans="1:15">
      <c r="A487" s="19"/>
      <c r="B487" s="19"/>
      <c r="C487" s="19" t="s">
        <v>122</v>
      </c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</row>
    <row r="488" spans="1:15" s="42" customFormat="1" ht="10.5">
      <c r="A488" s="75" t="s">
        <v>0</v>
      </c>
      <c r="B488" s="75" t="s">
        <v>1</v>
      </c>
      <c r="C488" s="75" t="s">
        <v>2</v>
      </c>
      <c r="D488" s="75" t="s">
        <v>3</v>
      </c>
      <c r="E488" s="75" t="s">
        <v>4</v>
      </c>
      <c r="F488" s="75" t="s">
        <v>5</v>
      </c>
      <c r="G488" s="73" t="s">
        <v>6</v>
      </c>
      <c r="H488" s="83" t="s">
        <v>7</v>
      </c>
      <c r="I488" s="84"/>
      <c r="J488" s="84"/>
      <c r="K488" s="85"/>
      <c r="L488" s="83" t="s">
        <v>8</v>
      </c>
      <c r="M488" s="84"/>
      <c r="N488" s="84"/>
      <c r="O488" s="85"/>
    </row>
    <row r="489" spans="1:15" s="42" customFormat="1" ht="32.25" customHeight="1">
      <c r="A489" s="76"/>
      <c r="B489" s="76"/>
      <c r="C489" s="76"/>
      <c r="D489" s="76"/>
      <c r="E489" s="76"/>
      <c r="F489" s="76"/>
      <c r="G489" s="74"/>
      <c r="H489" s="27" t="s">
        <v>9</v>
      </c>
      <c r="I489" s="27" t="s">
        <v>10</v>
      </c>
      <c r="J489" s="27" t="s">
        <v>11</v>
      </c>
      <c r="K489" s="27" t="s">
        <v>12</v>
      </c>
      <c r="L489" s="27" t="s">
        <v>13</v>
      </c>
      <c r="M489" s="27" t="s">
        <v>18</v>
      </c>
      <c r="N489" s="27" t="s">
        <v>14</v>
      </c>
      <c r="O489" s="27" t="s">
        <v>15</v>
      </c>
    </row>
    <row r="490" spans="1:15" ht="22.5">
      <c r="A490" s="3">
        <v>294</v>
      </c>
      <c r="B490" s="3" t="s">
        <v>69</v>
      </c>
      <c r="C490" s="5" t="s">
        <v>82</v>
      </c>
      <c r="D490" s="27">
        <v>32</v>
      </c>
      <c r="E490" s="27">
        <v>47</v>
      </c>
      <c r="F490" s="27">
        <v>32</v>
      </c>
      <c r="G490" s="29">
        <v>672</v>
      </c>
      <c r="H490" s="27">
        <v>344</v>
      </c>
      <c r="I490" s="27">
        <v>55</v>
      </c>
      <c r="J490" s="27">
        <v>484</v>
      </c>
      <c r="K490" s="27"/>
      <c r="L490" s="27">
        <v>0.27</v>
      </c>
      <c r="M490" s="27">
        <v>0.16</v>
      </c>
      <c r="N490" s="27">
        <v>1.1000000000000001</v>
      </c>
      <c r="O490" s="27">
        <v>1.32</v>
      </c>
    </row>
    <row r="491" spans="1:15">
      <c r="A491" s="3">
        <v>209</v>
      </c>
      <c r="B491" s="3">
        <v>40</v>
      </c>
      <c r="C491" s="5" t="s">
        <v>175</v>
      </c>
      <c r="D491" s="27">
        <v>5.0999999999999996</v>
      </c>
      <c r="E491" s="27">
        <v>4.5999999999999996</v>
      </c>
      <c r="F491" s="27">
        <v>0.3</v>
      </c>
      <c r="G491" s="29">
        <v>63</v>
      </c>
      <c r="H491" s="27">
        <v>22</v>
      </c>
      <c r="I491" s="27">
        <v>4.8</v>
      </c>
      <c r="J491" s="27">
        <v>76.8</v>
      </c>
      <c r="K491" s="27">
        <v>1</v>
      </c>
      <c r="L491" s="27">
        <v>17</v>
      </c>
      <c r="M491" s="27">
        <v>4.4000000000000004</v>
      </c>
      <c r="N491" s="27">
        <v>0.3</v>
      </c>
      <c r="O491" s="27">
        <v>0</v>
      </c>
    </row>
    <row r="492" spans="1:15" ht="12" customHeight="1">
      <c r="A492" s="6">
        <v>15</v>
      </c>
      <c r="B492" s="3">
        <v>20</v>
      </c>
      <c r="C492" s="5" t="s">
        <v>36</v>
      </c>
      <c r="D492" s="27">
        <v>4.5999999999999996</v>
      </c>
      <c r="E492" s="27">
        <v>6</v>
      </c>
      <c r="F492" s="27">
        <v>0</v>
      </c>
      <c r="G492" s="29">
        <v>74</v>
      </c>
      <c r="H492" s="27">
        <v>200</v>
      </c>
      <c r="I492" s="27">
        <v>9.4</v>
      </c>
      <c r="J492" s="27">
        <v>109</v>
      </c>
      <c r="K492" s="27">
        <v>0.12</v>
      </c>
      <c r="L492" s="27">
        <v>0.08</v>
      </c>
      <c r="M492" s="27">
        <v>0</v>
      </c>
      <c r="N492" s="27">
        <v>0.02</v>
      </c>
      <c r="O492" s="27">
        <v>0.32</v>
      </c>
    </row>
    <row r="493" spans="1:15">
      <c r="A493" s="6">
        <v>397</v>
      </c>
      <c r="B493" s="6">
        <v>200</v>
      </c>
      <c r="C493" s="7" t="s">
        <v>43</v>
      </c>
      <c r="D493" s="30">
        <v>6</v>
      </c>
      <c r="E493" s="30">
        <v>6.3</v>
      </c>
      <c r="F493" s="30">
        <v>20.399999999999999</v>
      </c>
      <c r="G493" s="30">
        <v>156</v>
      </c>
      <c r="H493" s="30">
        <v>183</v>
      </c>
      <c r="I493" s="30">
        <v>23.3</v>
      </c>
      <c r="J493" s="30">
        <v>153.30000000000001</v>
      </c>
      <c r="K493" s="30">
        <v>0.39</v>
      </c>
      <c r="L493" s="30">
        <v>0.03</v>
      </c>
      <c r="M493" s="30">
        <v>0.06</v>
      </c>
      <c r="N493" s="30">
        <v>0.19</v>
      </c>
      <c r="O493" s="30">
        <v>1.6</v>
      </c>
    </row>
    <row r="494" spans="1:15">
      <c r="A494" s="6"/>
      <c r="B494" s="6">
        <v>60</v>
      </c>
      <c r="C494" s="7" t="s">
        <v>35</v>
      </c>
      <c r="D494" s="30">
        <v>4.5999999999999996</v>
      </c>
      <c r="E494" s="30">
        <v>0.4</v>
      </c>
      <c r="F494" s="30">
        <v>30.6</v>
      </c>
      <c r="G494" s="30">
        <v>140</v>
      </c>
      <c r="H494" s="30">
        <v>12</v>
      </c>
      <c r="I494" s="30">
        <v>8.4</v>
      </c>
      <c r="J494" s="31">
        <v>39</v>
      </c>
      <c r="K494" s="31">
        <v>0.54</v>
      </c>
      <c r="L494" s="30">
        <v>0</v>
      </c>
      <c r="M494" s="30">
        <v>0.06</v>
      </c>
      <c r="N494" s="30">
        <v>0.56000000000000005</v>
      </c>
      <c r="O494" s="30">
        <v>0</v>
      </c>
    </row>
    <row r="495" spans="1:15">
      <c r="A495" s="4"/>
      <c r="B495" s="4"/>
      <c r="C495" s="9" t="s">
        <v>19</v>
      </c>
      <c r="D495" s="32">
        <f t="shared" ref="D495:O495" si="51">SUM(D490:D494)</f>
        <v>52.300000000000004</v>
      </c>
      <c r="E495" s="32">
        <f t="shared" si="51"/>
        <v>64.3</v>
      </c>
      <c r="F495" s="32">
        <f t="shared" si="51"/>
        <v>83.3</v>
      </c>
      <c r="G495" s="32">
        <f t="shared" si="51"/>
        <v>1105</v>
      </c>
      <c r="H495" s="32">
        <f t="shared" si="51"/>
        <v>761</v>
      </c>
      <c r="I495" s="32">
        <f t="shared" si="51"/>
        <v>100.9</v>
      </c>
      <c r="J495" s="32">
        <f t="shared" si="51"/>
        <v>862.09999999999991</v>
      </c>
      <c r="K495" s="32">
        <f t="shared" si="51"/>
        <v>2.0500000000000003</v>
      </c>
      <c r="L495" s="32">
        <f t="shared" si="51"/>
        <v>17.38</v>
      </c>
      <c r="M495" s="32">
        <f t="shared" si="51"/>
        <v>4.68</v>
      </c>
      <c r="N495" s="32">
        <f t="shared" si="51"/>
        <v>2.17</v>
      </c>
      <c r="O495" s="32">
        <f t="shared" si="51"/>
        <v>3.24</v>
      </c>
    </row>
    <row r="496" spans="1:15">
      <c r="A496" s="10"/>
      <c r="B496" s="10"/>
      <c r="C496" s="11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</row>
    <row r="497" spans="1:15">
      <c r="C497" s="23" t="s">
        <v>118</v>
      </c>
    </row>
    <row r="498" spans="1:15">
      <c r="A498" s="3">
        <v>40</v>
      </c>
      <c r="B498" s="3">
        <v>100</v>
      </c>
      <c r="C498" s="5" t="s">
        <v>176</v>
      </c>
      <c r="D498" s="27">
        <v>1.2</v>
      </c>
      <c r="E498" s="27">
        <v>3.3</v>
      </c>
      <c r="F498" s="27">
        <v>11.7</v>
      </c>
      <c r="G498" s="29">
        <v>82</v>
      </c>
      <c r="H498" s="27">
        <v>19</v>
      </c>
      <c r="I498" s="27">
        <v>18</v>
      </c>
      <c r="J498" s="27">
        <v>0</v>
      </c>
      <c r="K498" s="27">
        <v>1</v>
      </c>
      <c r="L498" s="27">
        <v>0</v>
      </c>
      <c r="M498" s="27">
        <v>0</v>
      </c>
      <c r="N498" s="27">
        <v>0</v>
      </c>
      <c r="O498" s="27">
        <v>8</v>
      </c>
    </row>
    <row r="499" spans="1:15" ht="35.25" customHeight="1">
      <c r="A499" s="3">
        <v>128</v>
      </c>
      <c r="B499" s="3" t="s">
        <v>68</v>
      </c>
      <c r="C499" s="5" t="s">
        <v>85</v>
      </c>
      <c r="D499" s="27">
        <v>4</v>
      </c>
      <c r="E499" s="27">
        <v>3.72</v>
      </c>
      <c r="F499" s="27">
        <v>22.6</v>
      </c>
      <c r="G499" s="29">
        <v>142</v>
      </c>
      <c r="H499" s="27">
        <v>70</v>
      </c>
      <c r="I499" s="27">
        <v>49.6</v>
      </c>
      <c r="J499" s="27">
        <v>289</v>
      </c>
      <c r="K499" s="27">
        <v>1.2</v>
      </c>
      <c r="L499" s="27">
        <v>0</v>
      </c>
      <c r="M499" s="27">
        <v>1</v>
      </c>
      <c r="N499" s="27">
        <v>0.3</v>
      </c>
      <c r="O499" s="27">
        <v>32.4</v>
      </c>
    </row>
    <row r="500" spans="1:15" ht="22.5">
      <c r="A500" s="6">
        <v>401</v>
      </c>
      <c r="B500" s="6" t="s">
        <v>195</v>
      </c>
      <c r="C500" s="7" t="s">
        <v>177</v>
      </c>
      <c r="D500" s="30">
        <v>16.8</v>
      </c>
      <c r="E500" s="30">
        <v>14.9</v>
      </c>
      <c r="F500" s="30">
        <v>6.2</v>
      </c>
      <c r="G500" s="30">
        <v>235</v>
      </c>
      <c r="H500" s="30">
        <v>38.9</v>
      </c>
      <c r="I500" s="30">
        <v>37.799999999999997</v>
      </c>
      <c r="J500" s="31">
        <v>235.9</v>
      </c>
      <c r="K500" s="31">
        <v>2.83</v>
      </c>
      <c r="L500" s="30">
        <v>63</v>
      </c>
      <c r="M500" s="30">
        <v>0.71</v>
      </c>
      <c r="N500" s="27">
        <v>7.8</v>
      </c>
      <c r="O500" s="30">
        <v>36.5</v>
      </c>
    </row>
    <row r="501" spans="1:15">
      <c r="A501" s="3">
        <v>273</v>
      </c>
      <c r="B501" s="3" t="s">
        <v>187</v>
      </c>
      <c r="C501" s="5" t="s">
        <v>148</v>
      </c>
      <c r="D501" s="27">
        <v>6.3</v>
      </c>
      <c r="E501" s="27">
        <v>5.8</v>
      </c>
      <c r="F501" s="27">
        <v>37.200000000000003</v>
      </c>
      <c r="G501" s="29">
        <v>230</v>
      </c>
      <c r="H501" s="27">
        <v>14.4</v>
      </c>
      <c r="I501" s="27">
        <v>10.8</v>
      </c>
      <c r="J501" s="27">
        <v>41</v>
      </c>
      <c r="K501" s="27">
        <v>1.08</v>
      </c>
      <c r="L501" s="27"/>
      <c r="M501" s="27"/>
      <c r="N501" s="27"/>
      <c r="O501" s="27"/>
    </row>
    <row r="502" spans="1:15" ht="22.5">
      <c r="A502" s="3">
        <v>932</v>
      </c>
      <c r="B502" s="3">
        <v>200</v>
      </c>
      <c r="C502" s="5" t="s">
        <v>41</v>
      </c>
      <c r="D502" s="27">
        <v>0.6</v>
      </c>
      <c r="E502" s="27">
        <v>0</v>
      </c>
      <c r="F502" s="27">
        <v>30.8</v>
      </c>
      <c r="G502" s="29">
        <v>130</v>
      </c>
      <c r="H502" s="27">
        <v>24</v>
      </c>
      <c r="I502" s="27">
        <v>16</v>
      </c>
      <c r="J502" s="27">
        <v>22</v>
      </c>
      <c r="K502" s="27">
        <v>0.8</v>
      </c>
      <c r="L502" s="27">
        <v>0.04</v>
      </c>
      <c r="M502" s="27">
        <v>0.3</v>
      </c>
      <c r="N502" s="27">
        <v>0.3</v>
      </c>
      <c r="O502" s="27">
        <v>0</v>
      </c>
    </row>
    <row r="503" spans="1:15">
      <c r="A503" s="6"/>
      <c r="B503" s="6">
        <v>80</v>
      </c>
      <c r="C503" s="7" t="s">
        <v>17</v>
      </c>
      <c r="D503" s="30">
        <v>5.5</v>
      </c>
      <c r="E503" s="30">
        <v>0.96</v>
      </c>
      <c r="F503" s="30">
        <v>37.1</v>
      </c>
      <c r="G503" s="30">
        <v>172</v>
      </c>
      <c r="H503" s="30">
        <v>24</v>
      </c>
      <c r="I503" s="30">
        <v>37.299999999999997</v>
      </c>
      <c r="J503" s="31">
        <v>98.7</v>
      </c>
      <c r="K503" s="31">
        <v>1.9</v>
      </c>
      <c r="L503" s="30">
        <v>0</v>
      </c>
      <c r="M503" s="30">
        <v>0.12</v>
      </c>
      <c r="N503" s="30">
        <v>0.96</v>
      </c>
      <c r="O503" s="30">
        <v>0</v>
      </c>
    </row>
    <row r="504" spans="1:15">
      <c r="A504" s="6"/>
      <c r="B504" s="6">
        <v>60</v>
      </c>
      <c r="C504" s="7" t="s">
        <v>35</v>
      </c>
      <c r="D504" s="30">
        <v>4.5999999999999996</v>
      </c>
      <c r="E504" s="30">
        <v>0.4</v>
      </c>
      <c r="F504" s="30">
        <v>30.6</v>
      </c>
      <c r="G504" s="30">
        <v>140</v>
      </c>
      <c r="H504" s="30">
        <v>12</v>
      </c>
      <c r="I504" s="30">
        <v>8.4</v>
      </c>
      <c r="J504" s="31">
        <v>39</v>
      </c>
      <c r="K504" s="31">
        <v>0.54</v>
      </c>
      <c r="L504" s="30">
        <v>0</v>
      </c>
      <c r="M504" s="30">
        <v>0.06</v>
      </c>
      <c r="N504" s="27">
        <v>0.3</v>
      </c>
      <c r="O504" s="30">
        <v>0</v>
      </c>
    </row>
    <row r="505" spans="1:15">
      <c r="A505" s="4"/>
      <c r="B505" s="4"/>
      <c r="C505" s="9" t="s">
        <v>19</v>
      </c>
      <c r="D505" s="32">
        <f t="shared" ref="D505:O505" si="52">SUM(D498:D504)</f>
        <v>39.000000000000007</v>
      </c>
      <c r="E505" s="32">
        <f t="shared" si="52"/>
        <v>29.080000000000002</v>
      </c>
      <c r="F505" s="32">
        <f t="shared" si="52"/>
        <v>176.2</v>
      </c>
      <c r="G505" s="32">
        <f t="shared" si="52"/>
        <v>1131</v>
      </c>
      <c r="H505" s="32">
        <f t="shared" si="52"/>
        <v>202.3</v>
      </c>
      <c r="I505" s="32">
        <f t="shared" si="52"/>
        <v>177.9</v>
      </c>
      <c r="J505" s="32">
        <f t="shared" si="52"/>
        <v>725.6</v>
      </c>
      <c r="K505" s="32">
        <f t="shared" si="52"/>
        <v>9.3500000000000014</v>
      </c>
      <c r="L505" s="32">
        <f t="shared" si="52"/>
        <v>63.04</v>
      </c>
      <c r="M505" s="32">
        <f t="shared" si="52"/>
        <v>2.19</v>
      </c>
      <c r="N505" s="32">
        <f t="shared" si="52"/>
        <v>9.66</v>
      </c>
      <c r="O505" s="32">
        <f t="shared" si="52"/>
        <v>76.900000000000006</v>
      </c>
    </row>
    <row r="506" spans="1:15">
      <c r="A506" s="10"/>
      <c r="B506" s="10"/>
      <c r="C506" s="11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</row>
    <row r="507" spans="1:15">
      <c r="A507" s="20"/>
      <c r="B507" s="20"/>
      <c r="C507" s="22" t="s">
        <v>59</v>
      </c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</row>
    <row r="508" spans="1:15" ht="22.5">
      <c r="A508" s="6">
        <v>695</v>
      </c>
      <c r="B508" s="6">
        <v>80</v>
      </c>
      <c r="C508" s="7" t="s">
        <v>154</v>
      </c>
      <c r="D508" s="30">
        <v>8.9</v>
      </c>
      <c r="E508" s="30">
        <v>4.8</v>
      </c>
      <c r="F508" s="30">
        <v>31</v>
      </c>
      <c r="G508" s="30">
        <v>198</v>
      </c>
      <c r="H508" s="30">
        <v>37</v>
      </c>
      <c r="I508" s="30">
        <v>9</v>
      </c>
      <c r="J508" s="30">
        <v>63</v>
      </c>
      <c r="K508" s="30">
        <v>0.5</v>
      </c>
      <c r="L508" s="30">
        <v>0.02</v>
      </c>
      <c r="M508" s="30">
        <v>0.05</v>
      </c>
      <c r="N508" s="30">
        <v>0.05</v>
      </c>
      <c r="O508" s="30">
        <v>0.08</v>
      </c>
    </row>
    <row r="509" spans="1:15">
      <c r="A509" s="6"/>
      <c r="B509" s="6">
        <v>200</v>
      </c>
      <c r="C509" s="5" t="s">
        <v>48</v>
      </c>
      <c r="D509" s="27">
        <v>0.6</v>
      </c>
      <c r="E509" s="27">
        <v>0</v>
      </c>
      <c r="F509" s="27">
        <v>37.299999999999997</v>
      </c>
      <c r="G509" s="29">
        <v>120</v>
      </c>
      <c r="H509" s="27">
        <v>3</v>
      </c>
      <c r="I509" s="27">
        <v>0</v>
      </c>
      <c r="J509" s="27">
        <v>36</v>
      </c>
      <c r="K509" s="27">
        <v>0.4</v>
      </c>
      <c r="L509" s="27">
        <v>0</v>
      </c>
      <c r="M509" s="27">
        <v>0.04</v>
      </c>
      <c r="N509" s="27">
        <v>0</v>
      </c>
      <c r="O509" s="27">
        <v>0</v>
      </c>
    </row>
    <row r="510" spans="1:15">
      <c r="A510" s="6"/>
      <c r="B510" s="3">
        <v>250</v>
      </c>
      <c r="C510" s="5" t="s">
        <v>49</v>
      </c>
      <c r="D510" s="27">
        <v>2.2999999999999998</v>
      </c>
      <c r="E510" s="27">
        <v>0</v>
      </c>
      <c r="F510" s="27">
        <v>21</v>
      </c>
      <c r="G510" s="29">
        <v>96</v>
      </c>
      <c r="H510" s="27">
        <v>85</v>
      </c>
      <c r="I510" s="27">
        <v>33</v>
      </c>
      <c r="J510" s="27">
        <v>57.5</v>
      </c>
      <c r="K510" s="27">
        <v>0.8</v>
      </c>
      <c r="L510" s="27">
        <v>0.13</v>
      </c>
      <c r="M510" s="27">
        <v>0.08</v>
      </c>
      <c r="N510" s="27">
        <v>0.5</v>
      </c>
      <c r="O510" s="27">
        <v>150</v>
      </c>
    </row>
    <row r="511" spans="1:15">
      <c r="A511" s="6"/>
      <c r="B511" s="6"/>
      <c r="C511" s="9" t="s">
        <v>28</v>
      </c>
      <c r="D511" s="32">
        <f t="shared" ref="D511:K511" si="53">SUM(D508:D510)</f>
        <v>11.8</v>
      </c>
      <c r="E511" s="32">
        <f t="shared" si="53"/>
        <v>4.8</v>
      </c>
      <c r="F511" s="32">
        <f t="shared" si="53"/>
        <v>89.3</v>
      </c>
      <c r="G511" s="32">
        <f t="shared" si="53"/>
        <v>414</v>
      </c>
      <c r="H511" s="32">
        <f t="shared" si="53"/>
        <v>125</v>
      </c>
      <c r="I511" s="32">
        <f t="shared" si="53"/>
        <v>42</v>
      </c>
      <c r="J511" s="32">
        <f t="shared" si="53"/>
        <v>156.5</v>
      </c>
      <c r="K511" s="32">
        <f t="shared" si="53"/>
        <v>1.7000000000000002</v>
      </c>
      <c r="L511" s="32">
        <f>SUM(L509:L510)</f>
        <v>0.13</v>
      </c>
      <c r="M511" s="32">
        <f>SUM(M508:M510)</f>
        <v>0.16999999999999998</v>
      </c>
      <c r="N511" s="32">
        <f>SUM(N508:N510)</f>
        <v>0.55000000000000004</v>
      </c>
      <c r="O511" s="32">
        <f>SUM(O508:O510)</f>
        <v>150.08000000000001</v>
      </c>
    </row>
    <row r="512" spans="1:15">
      <c r="A512" s="10"/>
      <c r="B512" s="10"/>
      <c r="C512" s="11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</row>
    <row r="513" spans="1:15">
      <c r="C513" s="23" t="s">
        <v>119</v>
      </c>
    </row>
    <row r="514" spans="1:15" ht="22.5" customHeight="1">
      <c r="A514" s="3"/>
      <c r="B514" s="3">
        <v>100</v>
      </c>
      <c r="C514" s="5" t="s">
        <v>149</v>
      </c>
      <c r="D514" s="27">
        <v>1.1000000000000001</v>
      </c>
      <c r="E514" s="27">
        <v>0.1</v>
      </c>
      <c r="F514" s="27">
        <v>3.5</v>
      </c>
      <c r="G514" s="29">
        <v>20</v>
      </c>
      <c r="H514" s="27">
        <v>1</v>
      </c>
      <c r="I514" s="27">
        <v>3.8</v>
      </c>
      <c r="J514" s="27">
        <v>4.4000000000000004</v>
      </c>
      <c r="K514" s="27">
        <v>4.4000000000000004</v>
      </c>
      <c r="L514" s="27">
        <v>12</v>
      </c>
      <c r="M514" s="27">
        <v>0.7</v>
      </c>
      <c r="N514" s="27">
        <v>3</v>
      </c>
      <c r="O514" s="27">
        <v>17</v>
      </c>
    </row>
    <row r="515" spans="1:15" ht="22.5">
      <c r="A515" s="3">
        <v>309</v>
      </c>
      <c r="B515" s="3">
        <v>200</v>
      </c>
      <c r="C515" s="5" t="s">
        <v>64</v>
      </c>
      <c r="D515" s="27">
        <v>13.3</v>
      </c>
      <c r="E515" s="27">
        <v>6.8</v>
      </c>
      <c r="F515" s="27">
        <v>6.8</v>
      </c>
      <c r="G515" s="29">
        <v>140</v>
      </c>
      <c r="H515" s="27">
        <v>88</v>
      </c>
      <c r="I515" s="27">
        <v>44</v>
      </c>
      <c r="J515" s="27">
        <v>247</v>
      </c>
      <c r="K515" s="27">
        <v>1.2</v>
      </c>
      <c r="L515" s="27">
        <v>0.01</v>
      </c>
      <c r="M515" s="27">
        <v>0.12</v>
      </c>
      <c r="N515" s="27">
        <v>0.13</v>
      </c>
      <c r="O515" s="27">
        <v>0</v>
      </c>
    </row>
    <row r="516" spans="1:15">
      <c r="A516" s="3">
        <v>472</v>
      </c>
      <c r="B516" s="3">
        <v>200</v>
      </c>
      <c r="C516" s="5" t="s">
        <v>38</v>
      </c>
      <c r="D516" s="27">
        <v>4</v>
      </c>
      <c r="E516" s="27">
        <v>6.6</v>
      </c>
      <c r="F516" s="27">
        <v>21.4</v>
      </c>
      <c r="G516" s="29">
        <v>195</v>
      </c>
      <c r="H516" s="27">
        <v>115.2</v>
      </c>
      <c r="I516" s="27">
        <v>40</v>
      </c>
      <c r="J516" s="27">
        <v>80</v>
      </c>
      <c r="K516" s="27">
        <v>1.6</v>
      </c>
      <c r="L516" s="27">
        <v>0</v>
      </c>
      <c r="M516" s="27">
        <v>0.06</v>
      </c>
      <c r="N516" s="27">
        <v>1.46</v>
      </c>
      <c r="O516" s="27">
        <v>40</v>
      </c>
    </row>
    <row r="517" spans="1:15">
      <c r="A517" s="3">
        <v>627</v>
      </c>
      <c r="B517" s="3">
        <v>200</v>
      </c>
      <c r="C517" s="5" t="s">
        <v>16</v>
      </c>
      <c r="D517" s="27">
        <v>0.3</v>
      </c>
      <c r="E517" s="27">
        <v>0.1</v>
      </c>
      <c r="F517" s="27">
        <v>15.2</v>
      </c>
      <c r="G517" s="29">
        <v>61</v>
      </c>
      <c r="H517" s="27">
        <v>17</v>
      </c>
      <c r="I517" s="27">
        <v>7</v>
      </c>
      <c r="J517" s="27">
        <v>32</v>
      </c>
      <c r="K517" s="27">
        <v>0.9</v>
      </c>
      <c r="L517" s="27">
        <v>0</v>
      </c>
      <c r="M517" s="27">
        <v>0.06</v>
      </c>
      <c r="N517" s="27">
        <v>0.48</v>
      </c>
      <c r="O517" s="27">
        <v>0</v>
      </c>
    </row>
    <row r="518" spans="1:15">
      <c r="A518" s="6"/>
      <c r="B518" s="6">
        <v>60</v>
      </c>
      <c r="C518" s="7" t="s">
        <v>17</v>
      </c>
      <c r="D518" s="30">
        <v>4.0999999999999996</v>
      </c>
      <c r="E518" s="30">
        <v>0.72</v>
      </c>
      <c r="F518" s="30">
        <v>27.8</v>
      </c>
      <c r="G518" s="30">
        <v>129</v>
      </c>
      <c r="H518" s="30">
        <v>18</v>
      </c>
      <c r="I518" s="30">
        <v>28</v>
      </c>
      <c r="J518" s="31">
        <v>74</v>
      </c>
      <c r="K518" s="31">
        <v>1.4</v>
      </c>
      <c r="L518" s="30">
        <v>0</v>
      </c>
      <c r="M518" s="30">
        <v>0.09</v>
      </c>
      <c r="N518" s="27">
        <v>0.72</v>
      </c>
      <c r="O518" s="30">
        <v>0</v>
      </c>
    </row>
    <row r="519" spans="1:15">
      <c r="A519" s="6"/>
      <c r="B519" s="6">
        <v>50</v>
      </c>
      <c r="C519" s="7" t="s">
        <v>35</v>
      </c>
      <c r="D519" s="30">
        <v>3.8</v>
      </c>
      <c r="E519" s="30">
        <v>0.3</v>
      </c>
      <c r="F519" s="30">
        <v>25.5</v>
      </c>
      <c r="G519" s="30">
        <v>117</v>
      </c>
      <c r="H519" s="30">
        <v>10</v>
      </c>
      <c r="I519" s="30">
        <v>7</v>
      </c>
      <c r="J519" s="30">
        <v>32.5</v>
      </c>
      <c r="K519" s="30">
        <v>0.5</v>
      </c>
      <c r="L519" s="30">
        <v>0</v>
      </c>
      <c r="M519" s="30">
        <v>0.05</v>
      </c>
      <c r="N519" s="30">
        <v>0.47</v>
      </c>
      <c r="O519" s="30">
        <v>0</v>
      </c>
    </row>
    <row r="520" spans="1:15">
      <c r="A520" s="4"/>
      <c r="B520" s="4"/>
      <c r="C520" s="9" t="s">
        <v>19</v>
      </c>
      <c r="D520" s="32">
        <f t="shared" ref="D520:O520" si="54">SUM(D514:D519)</f>
        <v>26.599999999999998</v>
      </c>
      <c r="E520" s="32">
        <f t="shared" si="54"/>
        <v>14.620000000000001</v>
      </c>
      <c r="F520" s="32">
        <f t="shared" si="54"/>
        <v>100.2</v>
      </c>
      <c r="G520" s="32">
        <f t="shared" si="54"/>
        <v>662</v>
      </c>
      <c r="H520" s="32">
        <f t="shared" si="54"/>
        <v>249.2</v>
      </c>
      <c r="I520" s="32">
        <f t="shared" si="54"/>
        <v>129.80000000000001</v>
      </c>
      <c r="J520" s="32">
        <f t="shared" si="54"/>
        <v>469.9</v>
      </c>
      <c r="K520" s="32">
        <f t="shared" si="54"/>
        <v>10.000000000000002</v>
      </c>
      <c r="L520" s="32">
        <f t="shared" si="54"/>
        <v>12.01</v>
      </c>
      <c r="M520" s="32">
        <f t="shared" si="54"/>
        <v>1.08</v>
      </c>
      <c r="N520" s="32">
        <f t="shared" si="54"/>
        <v>6.26</v>
      </c>
      <c r="O520" s="32">
        <f t="shared" si="54"/>
        <v>57</v>
      </c>
    </row>
    <row r="521" spans="1:15">
      <c r="A521" s="10"/>
      <c r="B521" s="10"/>
      <c r="C521" s="11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</row>
    <row r="522" spans="1:15">
      <c r="A522" s="12"/>
      <c r="B522" s="12"/>
      <c r="C522" s="13" t="s">
        <v>105</v>
      </c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</row>
    <row r="523" spans="1:15">
      <c r="A523" s="3"/>
      <c r="B523" s="6">
        <v>200</v>
      </c>
      <c r="C523" s="5" t="s">
        <v>47</v>
      </c>
      <c r="D523" s="30">
        <v>6</v>
      </c>
      <c r="E523" s="30">
        <v>12</v>
      </c>
      <c r="F523" s="30">
        <v>8.3000000000000007</v>
      </c>
      <c r="G523" s="30">
        <v>171</v>
      </c>
      <c r="H523" s="30">
        <v>248</v>
      </c>
      <c r="I523" s="30">
        <v>28</v>
      </c>
      <c r="J523" s="30">
        <v>184</v>
      </c>
      <c r="K523" s="30">
        <v>0.2</v>
      </c>
      <c r="L523" s="30">
        <v>0.03</v>
      </c>
      <c r="M523" s="30">
        <v>0.04</v>
      </c>
      <c r="N523" s="30">
        <v>0.3</v>
      </c>
      <c r="O523" s="30">
        <v>0.7</v>
      </c>
    </row>
    <row r="524" spans="1:15">
      <c r="A524" s="6"/>
      <c r="B524" s="8">
        <v>30</v>
      </c>
      <c r="C524" s="7" t="s">
        <v>35</v>
      </c>
      <c r="D524" s="30">
        <v>2.2799999999999998</v>
      </c>
      <c r="E524" s="30">
        <v>0.18</v>
      </c>
      <c r="F524" s="30">
        <v>15.3</v>
      </c>
      <c r="G524" s="30">
        <v>70</v>
      </c>
      <c r="H524" s="30">
        <v>6</v>
      </c>
      <c r="I524" s="30">
        <v>4.2</v>
      </c>
      <c r="J524" s="31">
        <v>19.5</v>
      </c>
      <c r="K524" s="31">
        <v>0.3</v>
      </c>
      <c r="L524" s="30">
        <v>0</v>
      </c>
      <c r="M524" s="30">
        <v>0.03</v>
      </c>
      <c r="N524" s="30">
        <v>0.28000000000000003</v>
      </c>
      <c r="O524" s="30">
        <v>0</v>
      </c>
    </row>
    <row r="525" spans="1:15">
      <c r="A525" s="4"/>
      <c r="B525" s="24"/>
      <c r="C525" s="9" t="s">
        <v>19</v>
      </c>
      <c r="D525" s="32">
        <f t="shared" ref="D525:O525" si="55">SUM(D523:D524)</f>
        <v>8.2799999999999994</v>
      </c>
      <c r="E525" s="32">
        <f t="shared" si="55"/>
        <v>12.18</v>
      </c>
      <c r="F525" s="32">
        <f t="shared" si="55"/>
        <v>23.6</v>
      </c>
      <c r="G525" s="32">
        <f t="shared" si="55"/>
        <v>241</v>
      </c>
      <c r="H525" s="32">
        <f t="shared" si="55"/>
        <v>254</v>
      </c>
      <c r="I525" s="32">
        <f t="shared" si="55"/>
        <v>32.200000000000003</v>
      </c>
      <c r="J525" s="32">
        <f t="shared" si="55"/>
        <v>203.5</v>
      </c>
      <c r="K525" s="32">
        <f t="shared" si="55"/>
        <v>0.5</v>
      </c>
      <c r="L525" s="32">
        <f t="shared" si="55"/>
        <v>0.03</v>
      </c>
      <c r="M525" s="32">
        <f t="shared" si="55"/>
        <v>7.0000000000000007E-2</v>
      </c>
      <c r="N525" s="32">
        <f t="shared" si="55"/>
        <v>0.58000000000000007</v>
      </c>
      <c r="O525" s="32">
        <f t="shared" si="55"/>
        <v>0.7</v>
      </c>
    </row>
    <row r="526" spans="1:15">
      <c r="A526" s="6"/>
      <c r="B526" s="6"/>
      <c r="C526" s="7" t="s">
        <v>104</v>
      </c>
      <c r="D526" s="32">
        <v>133.05000000000001</v>
      </c>
      <c r="E526" s="32">
        <v>133.31</v>
      </c>
      <c r="F526" s="32">
        <v>497.6</v>
      </c>
      <c r="G526" s="32">
        <v>3630</v>
      </c>
      <c r="H526" s="45">
        <v>1605.3</v>
      </c>
      <c r="I526" s="32">
        <v>629.6</v>
      </c>
      <c r="J526" s="45">
        <v>2635.5</v>
      </c>
      <c r="K526" s="32">
        <v>27.7</v>
      </c>
      <c r="L526" s="32">
        <v>0.28000000000000003</v>
      </c>
      <c r="M526" s="32">
        <v>2.93</v>
      </c>
      <c r="N526" s="32">
        <v>11.81</v>
      </c>
      <c r="O526" s="32">
        <v>264.83</v>
      </c>
    </row>
    <row r="530" spans="1:15">
      <c r="A530" s="10"/>
      <c r="B530" s="10"/>
      <c r="C530" s="11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</row>
    <row r="531" spans="1:15">
      <c r="A531" s="82" t="s">
        <v>86</v>
      </c>
      <c r="B531" s="82"/>
      <c r="C531" s="82"/>
      <c r="D531" s="26"/>
      <c r="E531" s="26"/>
      <c r="F531" s="26"/>
      <c r="G531" s="26"/>
      <c r="H531" s="26"/>
      <c r="I531" s="26"/>
      <c r="J531" s="26"/>
      <c r="K531" s="26"/>
      <c r="L531" s="26" t="s">
        <v>25</v>
      </c>
      <c r="M531" s="26"/>
      <c r="N531" s="26"/>
      <c r="O531" s="26"/>
    </row>
    <row r="532" spans="1:15">
      <c r="A532" s="82" t="s">
        <v>23</v>
      </c>
      <c r="B532" s="82"/>
      <c r="C532" s="82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</row>
    <row r="533" spans="1:15">
      <c r="A533" s="86"/>
      <c r="B533" s="86"/>
      <c r="C533" s="8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</row>
    <row r="534" spans="1:15">
      <c r="A534" s="19"/>
      <c r="B534" s="19"/>
      <c r="C534" s="19" t="s">
        <v>122</v>
      </c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</row>
    <row r="535" spans="1:15" s="42" customFormat="1" ht="10.5">
      <c r="A535" s="75" t="s">
        <v>0</v>
      </c>
      <c r="B535" s="75" t="s">
        <v>1</v>
      </c>
      <c r="C535" s="75" t="s">
        <v>2</v>
      </c>
      <c r="D535" s="75" t="s">
        <v>3</v>
      </c>
      <c r="E535" s="75" t="s">
        <v>4</v>
      </c>
      <c r="F535" s="75" t="s">
        <v>5</v>
      </c>
      <c r="G535" s="73" t="s">
        <v>6</v>
      </c>
      <c r="H535" s="83" t="s">
        <v>7</v>
      </c>
      <c r="I535" s="84"/>
      <c r="J535" s="84"/>
      <c r="K535" s="85"/>
      <c r="L535" s="83" t="s">
        <v>8</v>
      </c>
      <c r="M535" s="84"/>
      <c r="N535" s="84"/>
      <c r="O535" s="85"/>
    </row>
    <row r="536" spans="1:15" s="42" customFormat="1" ht="31.5" customHeight="1">
      <c r="A536" s="76"/>
      <c r="B536" s="76"/>
      <c r="C536" s="76"/>
      <c r="D536" s="76"/>
      <c r="E536" s="76"/>
      <c r="F536" s="76"/>
      <c r="G536" s="74"/>
      <c r="H536" s="27" t="s">
        <v>9</v>
      </c>
      <c r="I536" s="27" t="s">
        <v>10</v>
      </c>
      <c r="J536" s="27" t="s">
        <v>11</v>
      </c>
      <c r="K536" s="27" t="s">
        <v>12</v>
      </c>
      <c r="L536" s="27" t="s">
        <v>13</v>
      </c>
      <c r="M536" s="27" t="s">
        <v>18</v>
      </c>
      <c r="N536" s="27" t="s">
        <v>14</v>
      </c>
      <c r="O536" s="27" t="s">
        <v>15</v>
      </c>
    </row>
    <row r="537" spans="1:15" s="42" customFormat="1" ht="15.75" customHeight="1">
      <c r="A537" s="72" t="s">
        <v>191</v>
      </c>
      <c r="B537" s="61" t="s">
        <v>135</v>
      </c>
      <c r="C537" s="63" t="s">
        <v>142</v>
      </c>
      <c r="D537" s="61">
        <v>21.8</v>
      </c>
      <c r="E537" s="61">
        <v>27.3</v>
      </c>
      <c r="F537" s="61">
        <v>21.4</v>
      </c>
      <c r="G537" s="62">
        <v>419</v>
      </c>
      <c r="H537" s="27">
        <v>104</v>
      </c>
      <c r="I537" s="27">
        <v>61</v>
      </c>
      <c r="J537" s="27"/>
      <c r="K537" s="27">
        <v>4.5999999999999996</v>
      </c>
      <c r="L537" s="27"/>
      <c r="M537" s="27">
        <v>0.1</v>
      </c>
      <c r="N537" s="27"/>
      <c r="O537" s="27">
        <v>36.1</v>
      </c>
    </row>
    <row r="538" spans="1:15" ht="25.5" customHeight="1">
      <c r="A538" s="3">
        <v>173</v>
      </c>
      <c r="B538" s="3" t="s">
        <v>187</v>
      </c>
      <c r="C538" s="5" t="s">
        <v>88</v>
      </c>
      <c r="D538" s="27">
        <v>8.6999999999999993</v>
      </c>
      <c r="E538" s="27">
        <v>7.5</v>
      </c>
      <c r="F538" s="27">
        <v>50</v>
      </c>
      <c r="G538" s="29">
        <v>305</v>
      </c>
      <c r="H538" s="27">
        <v>22</v>
      </c>
      <c r="I538" s="27">
        <v>57</v>
      </c>
      <c r="J538" s="27">
        <v>132</v>
      </c>
      <c r="K538" s="27">
        <v>1.8</v>
      </c>
      <c r="L538" s="27">
        <v>78</v>
      </c>
      <c r="M538" s="27">
        <v>6.7</v>
      </c>
      <c r="N538" s="27">
        <v>6</v>
      </c>
      <c r="O538" s="27">
        <v>2.2999999999999998</v>
      </c>
    </row>
    <row r="539" spans="1:15">
      <c r="A539" s="3">
        <v>14</v>
      </c>
      <c r="B539" s="3">
        <v>10</v>
      </c>
      <c r="C539" s="5" t="s">
        <v>34</v>
      </c>
      <c r="D539" s="27">
        <v>0.09</v>
      </c>
      <c r="E539" s="27">
        <v>7.3</v>
      </c>
      <c r="F539" s="27">
        <v>0.13</v>
      </c>
      <c r="G539" s="29">
        <v>66</v>
      </c>
      <c r="H539" s="27">
        <v>2.4</v>
      </c>
      <c r="I539" s="27">
        <v>0</v>
      </c>
      <c r="J539" s="27">
        <v>3</v>
      </c>
      <c r="K539" s="27">
        <v>0.01</v>
      </c>
      <c r="L539" s="27">
        <v>40</v>
      </c>
      <c r="M539" s="27">
        <v>0</v>
      </c>
      <c r="N539" s="27">
        <v>0.01</v>
      </c>
      <c r="O539" s="27">
        <v>0</v>
      </c>
    </row>
    <row r="540" spans="1:15" ht="14.25" customHeight="1">
      <c r="A540" s="6">
        <v>15</v>
      </c>
      <c r="B540" s="3">
        <v>20</v>
      </c>
      <c r="C540" s="5" t="s">
        <v>36</v>
      </c>
      <c r="D540" s="27">
        <v>4.5999999999999996</v>
      </c>
      <c r="E540" s="27">
        <v>6</v>
      </c>
      <c r="F540" s="27">
        <v>0</v>
      </c>
      <c r="G540" s="29">
        <v>74</v>
      </c>
      <c r="H540" s="27">
        <v>200</v>
      </c>
      <c r="I540" s="27">
        <v>9.4</v>
      </c>
      <c r="J540" s="27">
        <v>109</v>
      </c>
      <c r="K540" s="27">
        <v>0.12</v>
      </c>
      <c r="L540" s="27">
        <v>0.08</v>
      </c>
      <c r="M540" s="27">
        <v>0</v>
      </c>
      <c r="N540" s="27">
        <v>0.02</v>
      </c>
      <c r="O540" s="27">
        <v>0.32</v>
      </c>
    </row>
    <row r="541" spans="1:15">
      <c r="A541" s="48">
        <v>1024</v>
      </c>
      <c r="B541" s="3">
        <v>200</v>
      </c>
      <c r="C541" s="5" t="s">
        <v>39</v>
      </c>
      <c r="D541" s="27">
        <v>1.6</v>
      </c>
      <c r="E541" s="27">
        <v>2.1</v>
      </c>
      <c r="F541" s="27">
        <v>22.6</v>
      </c>
      <c r="G541" s="29">
        <v>112</v>
      </c>
      <c r="H541" s="27">
        <v>34</v>
      </c>
      <c r="I541" s="27">
        <v>0</v>
      </c>
      <c r="J541" s="27">
        <v>50</v>
      </c>
      <c r="K541" s="27">
        <v>0</v>
      </c>
      <c r="L541" s="27">
        <v>0</v>
      </c>
      <c r="M541" s="27">
        <v>0.02</v>
      </c>
      <c r="N541" s="27">
        <v>0.9</v>
      </c>
      <c r="O541" s="27">
        <v>0.4</v>
      </c>
    </row>
    <row r="542" spans="1:15">
      <c r="A542" s="6"/>
      <c r="B542" s="6">
        <v>60</v>
      </c>
      <c r="C542" s="7" t="s">
        <v>35</v>
      </c>
      <c r="D542" s="30">
        <v>4.5999999999999996</v>
      </c>
      <c r="E542" s="30">
        <v>0.4</v>
      </c>
      <c r="F542" s="30">
        <v>30.6</v>
      </c>
      <c r="G542" s="30">
        <v>140</v>
      </c>
      <c r="H542" s="30">
        <v>12</v>
      </c>
      <c r="I542" s="30">
        <v>8.4</v>
      </c>
      <c r="J542" s="30">
        <v>39</v>
      </c>
      <c r="K542" s="30">
        <v>0.54</v>
      </c>
      <c r="L542" s="30">
        <v>0</v>
      </c>
      <c r="M542" s="30">
        <v>0.06</v>
      </c>
      <c r="N542" s="30">
        <v>0.56000000000000005</v>
      </c>
      <c r="O542" s="30">
        <v>0</v>
      </c>
    </row>
    <row r="543" spans="1:15">
      <c r="A543" s="4"/>
      <c r="B543" s="4"/>
      <c r="C543" s="9" t="s">
        <v>19</v>
      </c>
      <c r="D543" s="32">
        <f t="shared" ref="D543:O543" si="56">SUM(D538:D542)</f>
        <v>19.589999999999996</v>
      </c>
      <c r="E543" s="32">
        <f t="shared" si="56"/>
        <v>23.3</v>
      </c>
      <c r="F543" s="32">
        <f t="shared" si="56"/>
        <v>103.33000000000001</v>
      </c>
      <c r="G543" s="32">
        <f t="shared" si="56"/>
        <v>697</v>
      </c>
      <c r="H543" s="32">
        <f t="shared" si="56"/>
        <v>270.39999999999998</v>
      </c>
      <c r="I543" s="32">
        <f t="shared" si="56"/>
        <v>74.800000000000011</v>
      </c>
      <c r="J543" s="32">
        <f t="shared" si="56"/>
        <v>333</v>
      </c>
      <c r="K543" s="32">
        <f t="shared" si="56"/>
        <v>2.4700000000000002</v>
      </c>
      <c r="L543" s="45">
        <f t="shared" si="56"/>
        <v>118.08</v>
      </c>
      <c r="M543" s="32">
        <f t="shared" si="56"/>
        <v>6.7799999999999994</v>
      </c>
      <c r="N543" s="32">
        <f t="shared" si="56"/>
        <v>7.49</v>
      </c>
      <c r="O543" s="32">
        <f t="shared" si="56"/>
        <v>3.0199999999999996</v>
      </c>
    </row>
    <row r="544" spans="1:15">
      <c r="A544" s="10"/>
      <c r="B544" s="10"/>
      <c r="C544" s="11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</row>
    <row r="545" spans="1:15">
      <c r="C545" s="23" t="s">
        <v>118</v>
      </c>
    </row>
    <row r="546" spans="1:15" ht="27.75" customHeight="1">
      <c r="A546" s="3"/>
      <c r="B546" s="3">
        <v>100</v>
      </c>
      <c r="C546" s="5" t="s">
        <v>133</v>
      </c>
      <c r="D546" s="27">
        <v>1.1000000000000001</v>
      </c>
      <c r="E546" s="27">
        <v>0.1</v>
      </c>
      <c r="F546" s="27">
        <v>3.5</v>
      </c>
      <c r="G546" s="29">
        <v>20</v>
      </c>
      <c r="H546" s="27">
        <v>1</v>
      </c>
      <c r="I546" s="27">
        <v>3.8</v>
      </c>
      <c r="J546" s="27">
        <v>4.4000000000000004</v>
      </c>
      <c r="K546" s="27">
        <v>4.4000000000000004</v>
      </c>
      <c r="L546" s="27">
        <v>12</v>
      </c>
      <c r="M546" s="27">
        <v>0.7</v>
      </c>
      <c r="N546" s="27">
        <v>3</v>
      </c>
      <c r="O546" s="27">
        <v>17</v>
      </c>
    </row>
    <row r="547" spans="1:15" ht="22.5">
      <c r="A547" s="3">
        <v>228</v>
      </c>
      <c r="B547" s="3" t="s">
        <v>68</v>
      </c>
      <c r="C547" s="5" t="s">
        <v>185</v>
      </c>
      <c r="D547" s="27">
        <v>5.2</v>
      </c>
      <c r="E547" s="27">
        <v>5.8</v>
      </c>
      <c r="F547" s="27">
        <v>27.4</v>
      </c>
      <c r="G547" s="29">
        <v>184</v>
      </c>
      <c r="H547" s="27">
        <v>60</v>
      </c>
      <c r="I547" s="27">
        <v>46</v>
      </c>
      <c r="J547" s="27">
        <v>313</v>
      </c>
      <c r="K547" s="27">
        <v>1.8</v>
      </c>
      <c r="L547" s="27">
        <v>0</v>
      </c>
      <c r="M547" s="27">
        <v>0.01</v>
      </c>
      <c r="N547" s="27">
        <v>1.7</v>
      </c>
      <c r="O547" s="27">
        <v>18</v>
      </c>
    </row>
    <row r="548" spans="1:15" ht="22.5">
      <c r="A548" s="6">
        <v>289</v>
      </c>
      <c r="B548" s="6" t="s">
        <v>135</v>
      </c>
      <c r="C548" s="7" t="s">
        <v>97</v>
      </c>
      <c r="D548" s="30">
        <v>40.299999999999997</v>
      </c>
      <c r="E548" s="30">
        <v>30</v>
      </c>
      <c r="F548" s="30">
        <v>35.700000000000003</v>
      </c>
      <c r="G548" s="30">
        <v>472</v>
      </c>
      <c r="H548" s="30">
        <v>109.7</v>
      </c>
      <c r="I548" s="30">
        <v>44.3</v>
      </c>
      <c r="J548" s="31">
        <v>291</v>
      </c>
      <c r="K548" s="31">
        <v>25.7</v>
      </c>
      <c r="L548" s="30">
        <v>7.0000000000000007E-2</v>
      </c>
      <c r="M548" s="30">
        <v>0.11</v>
      </c>
      <c r="N548" s="27">
        <v>1.1599999999999999</v>
      </c>
      <c r="O548" s="30">
        <v>0.35</v>
      </c>
    </row>
    <row r="549" spans="1:15" ht="25.5" customHeight="1">
      <c r="A549" s="3">
        <v>585</v>
      </c>
      <c r="B549" s="3">
        <v>200</v>
      </c>
      <c r="C549" s="5" t="s">
        <v>126</v>
      </c>
      <c r="D549" s="27">
        <v>0.2</v>
      </c>
      <c r="E549" s="27">
        <v>0</v>
      </c>
      <c r="F549" s="27">
        <v>28</v>
      </c>
      <c r="G549" s="29">
        <v>112</v>
      </c>
      <c r="H549" s="27">
        <v>14</v>
      </c>
      <c r="I549" s="27">
        <v>4</v>
      </c>
      <c r="J549" s="27">
        <v>4</v>
      </c>
      <c r="K549" s="27">
        <v>1</v>
      </c>
      <c r="L549" s="27">
        <v>0</v>
      </c>
      <c r="M549" s="27">
        <v>0.02</v>
      </c>
      <c r="N549" s="27">
        <v>0.1</v>
      </c>
      <c r="O549" s="27">
        <v>8</v>
      </c>
    </row>
    <row r="550" spans="1:15">
      <c r="A550" s="3"/>
      <c r="B550" s="6">
        <v>80</v>
      </c>
      <c r="C550" s="7" t="s">
        <v>17</v>
      </c>
      <c r="D550" s="30">
        <v>5.5</v>
      </c>
      <c r="E550" s="30">
        <v>0.96</v>
      </c>
      <c r="F550" s="30">
        <v>37.1</v>
      </c>
      <c r="G550" s="30">
        <v>172</v>
      </c>
      <c r="H550" s="30">
        <v>24</v>
      </c>
      <c r="I550" s="30">
        <v>37.299999999999997</v>
      </c>
      <c r="J550" s="31">
        <v>98.7</v>
      </c>
      <c r="K550" s="31">
        <v>1.9</v>
      </c>
      <c r="L550" s="30">
        <v>0</v>
      </c>
      <c r="M550" s="30">
        <v>0.12</v>
      </c>
      <c r="N550" s="30">
        <v>0.96</v>
      </c>
      <c r="O550" s="30">
        <v>0</v>
      </c>
    </row>
    <row r="551" spans="1:15">
      <c r="A551" s="6"/>
      <c r="B551" s="6">
        <v>60</v>
      </c>
      <c r="C551" s="7" t="s">
        <v>35</v>
      </c>
      <c r="D551" s="30">
        <v>4.5999999999999996</v>
      </c>
      <c r="E551" s="30">
        <v>0.4</v>
      </c>
      <c r="F551" s="30">
        <v>30.6</v>
      </c>
      <c r="G551" s="30">
        <v>140</v>
      </c>
      <c r="H551" s="30">
        <v>12</v>
      </c>
      <c r="I551" s="30">
        <v>8.4</v>
      </c>
      <c r="J551" s="31">
        <v>39</v>
      </c>
      <c r="K551" s="31">
        <v>0.54</v>
      </c>
      <c r="L551" s="30">
        <v>0</v>
      </c>
      <c r="M551" s="30">
        <v>0.06</v>
      </c>
      <c r="N551" s="27">
        <v>0.3</v>
      </c>
      <c r="O551" s="30">
        <v>0</v>
      </c>
    </row>
    <row r="552" spans="1:15">
      <c r="A552" s="4"/>
      <c r="B552" s="4"/>
      <c r="C552" s="9" t="s">
        <v>19</v>
      </c>
      <c r="D552" s="32">
        <f t="shared" ref="D552:O552" si="57">SUM(D546:D551)</f>
        <v>56.9</v>
      </c>
      <c r="E552" s="32">
        <f t="shared" si="57"/>
        <v>37.26</v>
      </c>
      <c r="F552" s="32">
        <f t="shared" si="57"/>
        <v>162.29999999999998</v>
      </c>
      <c r="G552" s="32">
        <f t="shared" si="57"/>
        <v>1100</v>
      </c>
      <c r="H552" s="32">
        <f t="shared" si="57"/>
        <v>220.7</v>
      </c>
      <c r="I552" s="32">
        <f t="shared" si="57"/>
        <v>143.79999999999998</v>
      </c>
      <c r="J552" s="32">
        <f t="shared" si="57"/>
        <v>750.1</v>
      </c>
      <c r="K552" s="32">
        <f t="shared" si="57"/>
        <v>35.339999999999996</v>
      </c>
      <c r="L552" s="32">
        <f t="shared" si="57"/>
        <v>12.07</v>
      </c>
      <c r="M552" s="32">
        <f t="shared" si="57"/>
        <v>1.02</v>
      </c>
      <c r="N552" s="32">
        <f t="shared" si="57"/>
        <v>7.22</v>
      </c>
      <c r="O552" s="32">
        <f t="shared" si="57"/>
        <v>43.35</v>
      </c>
    </row>
    <row r="553" spans="1:15">
      <c r="A553" s="10"/>
      <c r="B553" s="10"/>
      <c r="C553" s="11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</row>
    <row r="554" spans="1:15">
      <c r="A554" s="20"/>
      <c r="B554" s="20"/>
      <c r="C554" s="22" t="s">
        <v>59</v>
      </c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</row>
    <row r="555" spans="1:15">
      <c r="A555" s="6">
        <v>109</v>
      </c>
      <c r="B555" s="6">
        <v>100</v>
      </c>
      <c r="C555" s="7" t="s">
        <v>203</v>
      </c>
      <c r="D555" s="30">
        <v>3.8</v>
      </c>
      <c r="E555" s="30">
        <v>3.3</v>
      </c>
      <c r="F555" s="30">
        <v>37</v>
      </c>
      <c r="G555" s="30">
        <v>192</v>
      </c>
      <c r="H555" s="30">
        <v>13</v>
      </c>
      <c r="I555" s="30">
        <v>0.4</v>
      </c>
      <c r="J555" s="30">
        <v>6</v>
      </c>
      <c r="K555" s="30">
        <v>0.1</v>
      </c>
      <c r="L555" s="30">
        <v>0.06</v>
      </c>
      <c r="M555" s="30">
        <v>0.01</v>
      </c>
      <c r="N555" s="30">
        <v>0.1</v>
      </c>
      <c r="O555" s="30">
        <v>0.1</v>
      </c>
    </row>
    <row r="556" spans="1:15">
      <c r="A556" s="6"/>
      <c r="B556" s="6">
        <v>200</v>
      </c>
      <c r="C556" s="5" t="s">
        <v>48</v>
      </c>
      <c r="D556" s="27">
        <v>0.6</v>
      </c>
      <c r="E556" s="27">
        <v>0</v>
      </c>
      <c r="F556" s="27">
        <v>37.299999999999997</v>
      </c>
      <c r="G556" s="29">
        <v>120</v>
      </c>
      <c r="H556" s="27">
        <v>3</v>
      </c>
      <c r="I556" s="27">
        <v>0</v>
      </c>
      <c r="J556" s="27">
        <v>36</v>
      </c>
      <c r="K556" s="27">
        <v>0.4</v>
      </c>
      <c r="L556" s="27">
        <v>0</v>
      </c>
      <c r="M556" s="27">
        <v>0.04</v>
      </c>
      <c r="N556" s="27">
        <v>0</v>
      </c>
      <c r="O556" s="27">
        <v>0</v>
      </c>
    </row>
    <row r="557" spans="1:15">
      <c r="A557" s="6"/>
      <c r="B557" s="3">
        <v>250</v>
      </c>
      <c r="C557" s="5" t="s">
        <v>49</v>
      </c>
      <c r="D557" s="27">
        <v>2.2999999999999998</v>
      </c>
      <c r="E557" s="27">
        <v>0</v>
      </c>
      <c r="F557" s="27">
        <v>21</v>
      </c>
      <c r="G557" s="29">
        <v>96</v>
      </c>
      <c r="H557" s="27">
        <v>85</v>
      </c>
      <c r="I557" s="27">
        <v>33</v>
      </c>
      <c r="J557" s="27">
        <v>57.5</v>
      </c>
      <c r="K557" s="27">
        <v>0.8</v>
      </c>
      <c r="L557" s="27">
        <v>0.13</v>
      </c>
      <c r="M557" s="27">
        <v>0.08</v>
      </c>
      <c r="N557" s="27">
        <v>0.5</v>
      </c>
      <c r="O557" s="27">
        <v>150</v>
      </c>
    </row>
    <row r="558" spans="1:15">
      <c r="A558" s="6"/>
      <c r="B558" s="6"/>
      <c r="C558" s="9" t="s">
        <v>28</v>
      </c>
      <c r="D558" s="32">
        <f t="shared" ref="D558:O558" si="58">SUM(D555:D557)</f>
        <v>6.6999999999999993</v>
      </c>
      <c r="E558" s="32">
        <f t="shared" si="58"/>
        <v>3.3</v>
      </c>
      <c r="F558" s="32">
        <f t="shared" si="58"/>
        <v>95.3</v>
      </c>
      <c r="G558" s="32">
        <f t="shared" si="58"/>
        <v>408</v>
      </c>
      <c r="H558" s="32">
        <f t="shared" si="58"/>
        <v>101</v>
      </c>
      <c r="I558" s="32">
        <f t="shared" si="58"/>
        <v>33.4</v>
      </c>
      <c r="J558" s="32">
        <f t="shared" si="58"/>
        <v>99.5</v>
      </c>
      <c r="K558" s="32">
        <f t="shared" si="58"/>
        <v>1.3</v>
      </c>
      <c r="L558" s="32">
        <f t="shared" si="58"/>
        <v>0.19</v>
      </c>
      <c r="M558" s="32">
        <f t="shared" si="58"/>
        <v>0.13</v>
      </c>
      <c r="N558" s="32">
        <f t="shared" si="58"/>
        <v>0.6</v>
      </c>
      <c r="O558" s="32">
        <f t="shared" si="58"/>
        <v>150.1</v>
      </c>
    </row>
    <row r="559" spans="1:15">
      <c r="A559" s="10"/>
      <c r="B559" s="10"/>
      <c r="C559" s="11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</row>
    <row r="560" spans="1:15">
      <c r="C560" s="23" t="s">
        <v>119</v>
      </c>
    </row>
    <row r="561" spans="1:15" ht="37.5" customHeight="1">
      <c r="A561" s="3"/>
      <c r="B561" s="3"/>
      <c r="C561" s="5"/>
      <c r="D561" s="27"/>
      <c r="E561" s="27"/>
      <c r="F561" s="27"/>
      <c r="G561" s="29"/>
      <c r="H561" s="27"/>
      <c r="I561" s="27"/>
      <c r="J561" s="27"/>
      <c r="K561" s="27"/>
      <c r="L561" s="27"/>
      <c r="M561" s="27"/>
      <c r="N561" s="27"/>
      <c r="O561" s="27"/>
    </row>
    <row r="562" spans="1:15">
      <c r="A562" s="3"/>
      <c r="B562" s="3"/>
      <c r="C562" s="5"/>
      <c r="D562" s="27"/>
      <c r="E562" s="27"/>
      <c r="F562" s="27"/>
      <c r="G562" s="29"/>
      <c r="H562" s="27"/>
      <c r="I562" s="27"/>
      <c r="J562" s="27"/>
      <c r="K562" s="27"/>
      <c r="L562" s="27"/>
      <c r="M562" s="27"/>
      <c r="N562" s="27"/>
      <c r="O562" s="27"/>
    </row>
    <row r="563" spans="1:15">
      <c r="A563" s="3"/>
      <c r="B563" s="3"/>
      <c r="C563" s="5"/>
      <c r="D563" s="27"/>
      <c r="E563" s="27"/>
      <c r="F563" s="27"/>
      <c r="G563" s="29"/>
      <c r="H563" s="27"/>
      <c r="I563" s="27"/>
      <c r="J563" s="27"/>
      <c r="K563" s="27"/>
      <c r="L563" s="27"/>
      <c r="M563" s="27"/>
      <c r="N563" s="27"/>
      <c r="O563" s="27"/>
    </row>
    <row r="564" spans="1:15">
      <c r="A564" s="6"/>
      <c r="B564" s="6"/>
      <c r="C564" s="7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27"/>
      <c r="O564" s="30"/>
    </row>
    <row r="565" spans="1:15">
      <c r="A565" s="3"/>
      <c r="B565" s="3"/>
      <c r="C565" s="5"/>
      <c r="D565" s="27"/>
      <c r="E565" s="27"/>
      <c r="F565" s="27"/>
      <c r="G565" s="29"/>
      <c r="H565" s="27"/>
      <c r="I565" s="27"/>
      <c r="J565" s="27"/>
      <c r="K565" s="27"/>
      <c r="L565" s="27"/>
      <c r="M565" s="27"/>
      <c r="N565" s="27"/>
      <c r="O565" s="27"/>
    </row>
    <row r="566" spans="1:15">
      <c r="A566" s="6"/>
      <c r="B566" s="6"/>
      <c r="C566" s="7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</row>
    <row r="567" spans="1:15">
      <c r="A567" s="4"/>
      <c r="B567" s="4"/>
      <c r="C567" s="9"/>
      <c r="D567" s="32"/>
      <c r="E567" s="32"/>
      <c r="F567" s="32"/>
      <c r="G567" s="32"/>
      <c r="H567" s="32"/>
      <c r="I567" s="32"/>
      <c r="J567" s="32"/>
      <c r="K567" s="32"/>
      <c r="L567" s="32"/>
      <c r="M567" s="32"/>
      <c r="N567" s="32"/>
      <c r="O567" s="32"/>
    </row>
    <row r="568" spans="1:15">
      <c r="A568" s="10"/>
      <c r="B568" s="10"/>
      <c r="C568" s="11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</row>
    <row r="569" spans="1:15">
      <c r="A569" s="12"/>
      <c r="B569" s="12"/>
      <c r="C569" s="1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</row>
    <row r="570" spans="1:15">
      <c r="A570" s="3"/>
      <c r="B570" s="6"/>
      <c r="C570" s="5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</row>
    <row r="571" spans="1:15">
      <c r="A571" s="6"/>
      <c r="B571" s="8"/>
      <c r="C571" s="7"/>
      <c r="D571" s="30"/>
      <c r="E571" s="30"/>
      <c r="F571" s="30"/>
      <c r="G571" s="30"/>
      <c r="H571" s="30"/>
      <c r="I571" s="30"/>
      <c r="J571" s="31"/>
      <c r="K571" s="31"/>
      <c r="L571" s="30"/>
      <c r="M571" s="30"/>
      <c r="N571" s="30"/>
      <c r="O571" s="30"/>
    </row>
    <row r="572" spans="1:15">
      <c r="A572" s="4"/>
      <c r="B572" s="24"/>
      <c r="C572" s="9"/>
      <c r="D572" s="32"/>
      <c r="E572" s="32"/>
      <c r="F572" s="32"/>
      <c r="G572" s="32"/>
      <c r="H572" s="32"/>
      <c r="I572" s="32"/>
      <c r="J572" s="32"/>
      <c r="K572" s="32"/>
      <c r="L572" s="32"/>
      <c r="M572" s="32"/>
      <c r="N572" s="32"/>
      <c r="O572" s="32"/>
    </row>
    <row r="573" spans="1:15">
      <c r="A573" s="6"/>
      <c r="B573" s="6"/>
      <c r="C573" s="7" t="s">
        <v>104</v>
      </c>
      <c r="D573" s="32">
        <v>115.9</v>
      </c>
      <c r="E573" s="32">
        <v>100.1</v>
      </c>
      <c r="F573" s="32">
        <v>518</v>
      </c>
      <c r="G573" s="32">
        <v>3334</v>
      </c>
      <c r="H573" s="45">
        <v>1168</v>
      </c>
      <c r="I573" s="32">
        <v>410.8</v>
      </c>
      <c r="J573" s="45">
        <v>2002.2</v>
      </c>
      <c r="K573" s="32">
        <v>44.02</v>
      </c>
      <c r="L573" s="32">
        <v>60.71</v>
      </c>
      <c r="M573" s="32">
        <v>1.24</v>
      </c>
      <c r="N573" s="32">
        <v>18.2</v>
      </c>
      <c r="O573" s="32">
        <v>202</v>
      </c>
    </row>
    <row r="575" spans="1:15">
      <c r="A575" s="10"/>
      <c r="B575" s="10"/>
      <c r="C575" s="11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</row>
  </sheetData>
  <mergeCells count="153">
    <mergeCell ref="L156:O156"/>
    <mergeCell ref="A201:C201"/>
    <mergeCell ref="B203:B204"/>
    <mergeCell ref="C203:C204"/>
    <mergeCell ref="H203:K203"/>
    <mergeCell ref="H156:K156"/>
    <mergeCell ref="A203:A204"/>
    <mergeCell ref="L203:O203"/>
    <mergeCell ref="G203:G204"/>
    <mergeCell ref="E203:E204"/>
    <mergeCell ref="L488:O488"/>
    <mergeCell ref="F203:F204"/>
    <mergeCell ref="D443:D444"/>
    <mergeCell ref="L443:O443"/>
    <mergeCell ref="A484:C484"/>
    <mergeCell ref="A485:C485"/>
    <mergeCell ref="A486:C486"/>
    <mergeCell ref="E488:E489"/>
    <mergeCell ref="F488:F489"/>
    <mergeCell ref="G488:G489"/>
    <mergeCell ref="H488:K488"/>
    <mergeCell ref="A488:A489"/>
    <mergeCell ref="B488:B489"/>
    <mergeCell ref="C488:C489"/>
    <mergeCell ref="D488:D489"/>
    <mergeCell ref="A439:C439"/>
    <mergeCell ref="A440:C440"/>
    <mergeCell ref="A441:C441"/>
    <mergeCell ref="F443:F444"/>
    <mergeCell ref="G443:G444"/>
    <mergeCell ref="H443:K443"/>
    <mergeCell ref="A443:A444"/>
    <mergeCell ref="B443:B444"/>
    <mergeCell ref="C443:C444"/>
    <mergeCell ref="E443:E444"/>
    <mergeCell ref="L300:O300"/>
    <mergeCell ref="D300:D301"/>
    <mergeCell ref="E300:E301"/>
    <mergeCell ref="F300:F301"/>
    <mergeCell ref="G300:G301"/>
    <mergeCell ref="L397:O397"/>
    <mergeCell ref="L348:O348"/>
    <mergeCell ref="A358:C358"/>
    <mergeCell ref="F348:F349"/>
    <mergeCell ref="G348:G349"/>
    <mergeCell ref="H348:K348"/>
    <mergeCell ref="A393:C393"/>
    <mergeCell ref="A394:C394"/>
    <mergeCell ref="G397:G398"/>
    <mergeCell ref="F397:F398"/>
    <mergeCell ref="H300:K300"/>
    <mergeCell ref="D348:D349"/>
    <mergeCell ref="E348:E349"/>
    <mergeCell ref="A346:C346"/>
    <mergeCell ref="A348:A349"/>
    <mergeCell ref="L107:O107"/>
    <mergeCell ref="L252:O252"/>
    <mergeCell ref="A250:C250"/>
    <mergeCell ref="E252:E253"/>
    <mergeCell ref="C156:C157"/>
    <mergeCell ref="L9:O9"/>
    <mergeCell ref="H9:K9"/>
    <mergeCell ref="L55:O55"/>
    <mergeCell ref="G9:G10"/>
    <mergeCell ref="A154:C154"/>
    <mergeCell ref="A153:C153"/>
    <mergeCell ref="A105:C105"/>
    <mergeCell ref="A51:C51"/>
    <mergeCell ref="A52:C52"/>
    <mergeCell ref="A55:A56"/>
    <mergeCell ref="F5:I5"/>
    <mergeCell ref="A5:C5"/>
    <mergeCell ref="A9:A10"/>
    <mergeCell ref="C9:C10"/>
    <mergeCell ref="A1:C1"/>
    <mergeCell ref="A2:C2"/>
    <mergeCell ref="A3:C3"/>
    <mergeCell ref="A6:C6"/>
    <mergeCell ref="B9:B10"/>
    <mergeCell ref="D9:D10"/>
    <mergeCell ref="L5:O5"/>
    <mergeCell ref="D55:D56"/>
    <mergeCell ref="E9:E10"/>
    <mergeCell ref="F9:F10"/>
    <mergeCell ref="L1:O1"/>
    <mergeCell ref="L2:O2"/>
    <mergeCell ref="L3:O3"/>
    <mergeCell ref="F1:I1"/>
    <mergeCell ref="L4:O4"/>
    <mergeCell ref="D2:K4"/>
    <mergeCell ref="B156:B157"/>
    <mergeCell ref="B348:B349"/>
    <mergeCell ref="C348:C349"/>
    <mergeCell ref="C252:C253"/>
    <mergeCell ref="A300:A301"/>
    <mergeCell ref="B300:B301"/>
    <mergeCell ref="C300:C301"/>
    <mergeCell ref="E55:E56"/>
    <mergeCell ref="B55:B56"/>
    <mergeCell ref="E107:E108"/>
    <mergeCell ref="C107:C108"/>
    <mergeCell ref="A104:C104"/>
    <mergeCell ref="A344:C344"/>
    <mergeCell ref="A297:C297"/>
    <mergeCell ref="A298:C298"/>
    <mergeCell ref="D156:D157"/>
    <mergeCell ref="A156:A157"/>
    <mergeCell ref="A103:C103"/>
    <mergeCell ref="F107:F108"/>
    <mergeCell ref="G55:G56"/>
    <mergeCell ref="H55:K55"/>
    <mergeCell ref="G107:G108"/>
    <mergeCell ref="F55:F56"/>
    <mergeCell ref="C55:C56"/>
    <mergeCell ref="D107:D108"/>
    <mergeCell ref="A107:A108"/>
    <mergeCell ref="B107:B108"/>
    <mergeCell ref="H107:K107"/>
    <mergeCell ref="A531:C531"/>
    <mergeCell ref="A532:C532"/>
    <mergeCell ref="A533:C533"/>
    <mergeCell ref="F252:F253"/>
    <mergeCell ref="G252:G253"/>
    <mergeCell ref="H252:K252"/>
    <mergeCell ref="A252:A253"/>
    <mergeCell ref="B252:B253"/>
    <mergeCell ref="A395:C395"/>
    <mergeCell ref="L535:O535"/>
    <mergeCell ref="A535:A536"/>
    <mergeCell ref="B535:B536"/>
    <mergeCell ref="C535:C536"/>
    <mergeCell ref="D535:D536"/>
    <mergeCell ref="E535:E536"/>
    <mergeCell ref="A152:C152"/>
    <mergeCell ref="E156:E157"/>
    <mergeCell ref="D397:D398"/>
    <mergeCell ref="E397:E398"/>
    <mergeCell ref="G535:G536"/>
    <mergeCell ref="H535:K535"/>
    <mergeCell ref="H397:K397"/>
    <mergeCell ref="A345:C345"/>
    <mergeCell ref="A397:A398"/>
    <mergeCell ref="B397:B398"/>
    <mergeCell ref="G156:G157"/>
    <mergeCell ref="D252:D253"/>
    <mergeCell ref="A199:C199"/>
    <mergeCell ref="D203:D204"/>
    <mergeCell ref="F535:F536"/>
    <mergeCell ref="A248:C248"/>
    <mergeCell ref="A249:C249"/>
    <mergeCell ref="A296:C296"/>
    <mergeCell ref="C397:C398"/>
    <mergeCell ref="F156:F157"/>
  </mergeCells>
  <phoneticPr fontId="1" type="noConversion"/>
  <pageMargins left="0.75" right="0.75" top="1" bottom="1" header="0.5" footer="0.5"/>
  <pageSetup paperSize="9" orientation="portrait" verticalDpi="0" r:id="rId1"/>
  <headerFooter alignWithMargins="0"/>
  <ignoredErrors>
    <ignoredError sqref="D17:O17 D63:G63 I63:O63 D543:I543 K543 M543 O543" formulaRange="1"/>
    <ignoredError sqref="H6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МУП "Школьник"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Артем</dc:creator>
  <cp:lastModifiedBy>Windows User</cp:lastModifiedBy>
  <cp:lastPrinted>2022-11-24T11:55:30Z</cp:lastPrinted>
  <dcterms:created xsi:type="dcterms:W3CDTF">2016-06-22T05:39:38Z</dcterms:created>
  <dcterms:modified xsi:type="dcterms:W3CDTF">2022-12-13T07:30:11Z</dcterms:modified>
</cp:coreProperties>
</file>